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5-2026г\Итоговый мониторинг 25-26 г\"/>
    </mc:Choice>
  </mc:AlternateContent>
  <bookViews>
    <workbookView xWindow="-120" yWindow="-120" windowWidth="20730" windowHeight="11160" firstSheet="1" activeTab="1"/>
  </bookViews>
  <sheets>
    <sheet name="Группа раннего возраста" sheetId="1" r:id="rId1"/>
    <sheet name="Старшая группа" sheetId="4" r:id="rId2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60" i="4" l="1"/>
  <c r="N60" i="4"/>
  <c r="N59" i="4"/>
  <c r="N58" i="4"/>
  <c r="N57" i="4"/>
  <c r="O59" i="4"/>
  <c r="O58" i="4"/>
  <c r="O57" i="4"/>
  <c r="K51" i="4"/>
  <c r="J51" i="4"/>
  <c r="J50" i="4"/>
  <c r="J49" i="4"/>
  <c r="J48" i="4"/>
  <c r="K50" i="4"/>
  <c r="K49" i="4"/>
  <c r="K48" i="4"/>
  <c r="GP39" i="4" l="1"/>
  <c r="GP40" i="4" s="1"/>
  <c r="GQ39" i="4"/>
  <c r="GQ40" i="4" s="1"/>
  <c r="GR39" i="4"/>
  <c r="GR40" i="4" s="1"/>
  <c r="GO39" i="4" l="1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63" i="4" l="1"/>
  <c r="D62" i="4"/>
  <c r="D61" i="4"/>
  <c r="GC40" i="4"/>
  <c r="E63" i="4" s="1"/>
  <c r="GB40" i="4"/>
  <c r="E62" i="4" s="1"/>
  <c r="D40" i="1"/>
  <c r="C40" i="1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54" i="1"/>
  <c r="D54" i="1" s="1"/>
  <c r="E61" i="1"/>
  <c r="D61" i="1" s="1"/>
  <c r="E53" i="1"/>
  <c r="D53" i="1" s="1"/>
  <c r="E62" i="1"/>
  <c r="D62" i="1" s="1"/>
  <c r="E63" i="1"/>
  <c r="D63" i="1" s="1"/>
  <c r="E43" i="1" l="1"/>
  <c r="D43" i="1" s="1"/>
  <c r="D46" i="1" s="1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D55" i="4"/>
  <c r="F60" i="1"/>
  <c r="G60" i="1"/>
  <c r="F48" i="1"/>
  <c r="F51" i="1" s="1"/>
  <c r="G51" i="1"/>
  <c r="D55" i="1"/>
  <c r="D64" i="1"/>
  <c r="D60" i="4"/>
  <c r="E60" i="4"/>
  <c r="E55" i="1"/>
  <c r="D60" i="1"/>
  <c r="E55" i="4"/>
  <c r="E64" i="1"/>
  <c r="E51" i="4"/>
  <c r="E51" i="1"/>
  <c r="D51" i="4"/>
  <c r="E46" i="4"/>
  <c r="E60" i="1"/>
  <c r="D51" i="1"/>
  <c r="E46" i="1" l="1"/>
  <c r="E64" i="4"/>
  <c r="D64" i="4"/>
</calcChain>
</file>

<file path=xl/sharedStrings.xml><?xml version="1.0" encoding="utf-8"?>
<sst xmlns="http://schemas.openxmlformats.org/spreadsheetml/2006/main" count="693" uniqueCount="581">
  <si>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</si>
  <si>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</si>
  <si>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</si>
  <si>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</si>
  <si>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</si>
  <si>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</si>
  <si>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</si>
  <si>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</si>
  <si>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</si>
  <si>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</si>
  <si>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</si>
  <si>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</si>
  <si>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</si>
  <si>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</si>
  <si>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</si>
  <si>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</si>
  <si>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</si>
  <si>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</si>
  <si>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</si>
  <si>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</si>
  <si>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</si>
  <si>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</si>
  <si>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</si>
  <si>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</si>
  <si>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</si>
  <si>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</si>
  <si>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</si>
  <si>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</si>
  <si>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</si>
  <si>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</si>
  <si>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</si>
  <si>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</si>
  <si>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</si>
  <si>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</si>
  <si>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</si>
  <si>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</si>
  <si>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</si>
  <si>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</si>
  <si>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</si>
  <si>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</si>
  <si>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</si>
  <si>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</si>
  <si>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</si>
  <si>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</si>
  <si>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</si>
  <si>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</si>
  <si>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</si>
  <si>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</si>
  <si>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</si>
  <si>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</si>
  <si>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</si>
  <si>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</si>
  <si>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</si>
  <si>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</si>
  <si>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</si>
  <si>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</si>
  <si>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</si>
  <si>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</si>
  <si>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</si>
  <si>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</si>
  <si>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</si>
  <si>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</si>
  <si>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</si>
  <si>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</si>
  <si>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</si>
  <si>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</si>
  <si>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</si>
  <si>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</si>
  <si>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</si>
  <si>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</si>
  <si>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</si>
  <si>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</si>
  <si>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</si>
  <si>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</si>
  <si>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</si>
  <si>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</si>
  <si>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</si>
  <si>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</si>
  <si>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</si>
  <si>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</si>
  <si>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</si>
  <si>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</si>
  <si>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</si>
  <si>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</si>
  <si>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</si>
  <si>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</si>
  <si>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</si>
  <si>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</si>
  <si>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</si>
  <si>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</si>
  <si>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</si>
  <si>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</si>
  <si>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</si>
  <si>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</si>
  <si>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</si>
  <si>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</si>
  <si>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</si>
  <si>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</si>
  <si>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</si>
  <si>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</si>
  <si>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</si>
  <si>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</si>
  <si>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</si>
  <si>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</si>
  <si>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</si>
  <si>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</si>
  <si>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</si>
  <si>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</si>
  <si>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</si>
  <si>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</si>
  <si>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</si>
  <si>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</si>
  <si>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</si>
  <si>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</si>
  <si>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</si>
  <si>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</si>
  <si>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</si>
  <si>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</si>
  <si>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</si>
  <si>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</si>
  <si>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</si>
  <si>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</si>
  <si>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</si>
  <si>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</si>
  <si>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</si>
  <si>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</si>
  <si>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</si>
  <si>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</si>
  <si>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</si>
  <si>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</si>
  <si>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</si>
  <si>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</si>
  <si>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</si>
  <si>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</si>
  <si>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</si>
  <si>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</si>
  <si>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</si>
  <si>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</si>
  <si>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</si>
  <si>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</si>
  <si>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</si>
  <si>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</si>
  <si>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</si>
  <si>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</si>
  <si>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</si>
  <si>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</si>
  <si>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</si>
  <si>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слушает, но не понимает</t>
  </si>
  <si>
    <t>использует</t>
  </si>
  <si>
    <t>не использует</t>
  </si>
  <si>
    <t>не рисует</t>
  </si>
  <si>
    <t>пересказывает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</si>
  <si>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</si>
  <si>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</si>
  <si>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</si>
  <si>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</si>
  <si>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</si>
  <si>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</si>
  <si>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</si>
  <si>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</si>
  <si>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</si>
  <si>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</si>
  <si>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</si>
  <si>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</si>
  <si>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</si>
  <si>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</si>
  <si>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</si>
  <si>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</si>
  <si>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</si>
  <si>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</si>
  <si>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</si>
  <si>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</si>
  <si>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</si>
  <si>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</si>
  <si>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</si>
  <si>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</si>
  <si>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</si>
  <si>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</si>
  <si>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</si>
  <si>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</si>
  <si>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</si>
  <si>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</si>
  <si>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</si>
  <si>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</si>
  <si>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</si>
  <si>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</si>
  <si>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</si>
  <si>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</si>
  <si>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</si>
  <si>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</si>
  <si>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</si>
  <si>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</si>
  <si>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</si>
  <si>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</si>
  <si>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</si>
  <si>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</si>
  <si>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сравнивает</t>
  </si>
  <si>
    <t>пытается произносить</t>
  </si>
  <si>
    <t>пытается сравнивать</t>
  </si>
  <si>
    <t>знает и называет</t>
  </si>
  <si>
    <t>определяет</t>
  </si>
  <si>
    <t>проявляет</t>
  </si>
  <si>
    <t>не проявляет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</si>
  <si>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</si>
  <si>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</si>
  <si>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</si>
  <si>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</si>
  <si>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</si>
  <si>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</si>
  <si>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</si>
  <si>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</si>
  <si>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</si>
  <si>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</si>
  <si>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</si>
  <si>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</si>
  <si>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</si>
  <si>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</si>
  <si>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</si>
  <si>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</si>
  <si>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</si>
  <si>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</si>
  <si>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</si>
  <si>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</si>
  <si>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</si>
  <si>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</si>
  <si>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</si>
  <si>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</si>
  <si>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</si>
  <si>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</si>
  <si>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</si>
  <si>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</si>
  <si>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</si>
  <si>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</si>
  <si>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</si>
  <si>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</si>
  <si>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</si>
  <si>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</si>
  <si>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</si>
  <si>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</si>
  <si>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</si>
  <si>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</si>
  <si>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</si>
  <si>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</si>
  <si>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</si>
  <si>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</si>
  <si>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</si>
  <si>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</si>
  <si>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</si>
  <si>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</si>
  <si>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</si>
  <si>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</si>
  <si>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</si>
  <si>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</si>
  <si>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</si>
  <si>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</si>
  <si>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</si>
  <si>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</si>
  <si>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</si>
  <si>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</si>
  <si>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</si>
  <si>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</si>
  <si>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</si>
  <si>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</si>
  <si>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</si>
  <si>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</si>
  <si>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</si>
  <si>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</si>
  <si>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</si>
  <si>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</si>
  <si>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</si>
  <si>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</si>
  <si>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</si>
  <si>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</si>
  <si>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</si>
  <si>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</si>
  <si>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</si>
  <si>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</si>
  <si>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</si>
  <si>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</si>
  <si>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старается выполнять</t>
  </si>
  <si>
    <t>Высокий</t>
  </si>
  <si>
    <t>Средний</t>
  </si>
  <si>
    <t>Низкий</t>
  </si>
  <si>
    <t>1-Ф</t>
  </si>
  <si>
    <t>1-К</t>
  </si>
  <si>
    <t>1-П</t>
  </si>
  <si>
    <t>1-Т</t>
  </si>
  <si>
    <t>1-С</t>
  </si>
  <si>
    <t>4-Ф</t>
  </si>
  <si>
    <t>4-К</t>
  </si>
  <si>
    <t>4-П</t>
  </si>
  <si>
    <t>4-Т</t>
  </si>
  <si>
    <t>4-С</t>
  </si>
  <si>
    <t xml:space="preserve">Достижение детьми и педагогом 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</si>
  <si>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</si>
  <si>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</si>
  <si>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</si>
  <si>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</si>
  <si>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</si>
  <si>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</si>
  <si>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</si>
  <si>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</si>
  <si>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</si>
  <si>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</si>
  <si>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</si>
  <si>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</si>
  <si>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</si>
  <si>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</si>
  <si>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</si>
  <si>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</si>
  <si>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</si>
  <si>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</si>
  <si>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</si>
  <si>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</si>
  <si>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</si>
  <si>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</si>
  <si>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</si>
  <si>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</si>
  <si>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</si>
  <si>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</si>
  <si>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</si>
  <si>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</si>
  <si>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</si>
  <si>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</si>
  <si>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</si>
  <si>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</si>
  <si>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</si>
  <si>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</si>
  <si>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</si>
  <si>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</si>
  <si>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</si>
  <si>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</si>
  <si>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</si>
  <si>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</si>
  <si>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</si>
  <si>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</si>
  <si>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</si>
  <si>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</si>
  <si>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</si>
  <si>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</si>
  <si>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</si>
  <si>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</si>
  <si>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</si>
  <si>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</si>
  <si>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</si>
  <si>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</si>
  <si>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</si>
  <si>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</si>
  <si>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</si>
  <si>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</si>
  <si>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</si>
  <si>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</si>
  <si>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</si>
  <si>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</si>
  <si>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</si>
  <si>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</si>
  <si>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</si>
  <si>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</si>
  <si>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</si>
  <si>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</si>
  <si>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</si>
  <si>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</si>
  <si>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</si>
  <si>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</si>
  <si>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</si>
  <si>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</si>
  <si>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</si>
  <si>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</si>
  <si>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</si>
  <si>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</si>
  <si>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</si>
  <si>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</si>
  <si>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</si>
  <si>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</si>
  <si>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</si>
  <si>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</si>
  <si>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</si>
  <si>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</si>
  <si>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</si>
  <si>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</si>
  <si>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</si>
  <si>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</si>
  <si>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</si>
  <si>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</si>
  <si>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</si>
  <si>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</si>
  <si>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</si>
  <si>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</si>
  <si>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</si>
  <si>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</si>
  <si>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</si>
  <si>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</si>
  <si>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</si>
  <si>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</si>
  <si>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</si>
  <si>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</si>
  <si>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</si>
  <si>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</si>
  <si>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</si>
  <si>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</si>
  <si>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</si>
  <si>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</si>
  <si>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</si>
  <si>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</si>
  <si>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</si>
  <si>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</si>
  <si>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</si>
  <si>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</si>
  <si>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</si>
  <si>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</si>
  <si>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</si>
  <si>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</si>
  <si>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</si>
  <si>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</si>
  <si>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</si>
  <si>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</si>
  <si>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</si>
  <si>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</si>
  <si>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</si>
  <si>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</si>
  <si>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</si>
  <si>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</si>
  <si>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</si>
  <si>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</si>
  <si>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</si>
  <si>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</si>
  <si>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</si>
  <si>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</si>
  <si>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</si>
  <si>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</si>
  <si>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</si>
  <si>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</si>
  <si>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</si>
  <si>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</si>
  <si>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</si>
  <si>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</si>
  <si>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</si>
  <si>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</si>
  <si>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</si>
  <si>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</si>
  <si>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</si>
  <si>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</si>
  <si>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</si>
  <si>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</si>
  <si>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</si>
  <si>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</si>
  <si>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</si>
  <si>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</si>
  <si>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</si>
  <si>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</si>
  <si>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</si>
  <si>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</si>
  <si>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</si>
  <si>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</si>
  <si>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</si>
  <si>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</si>
  <si>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</si>
  <si>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</si>
  <si>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</si>
  <si>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</si>
  <si>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</si>
  <si>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</si>
  <si>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</si>
  <si>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</si>
  <si>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</si>
  <si>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</si>
  <si>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</si>
  <si>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</si>
  <si>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</si>
  <si>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</si>
  <si>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</si>
  <si>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</si>
  <si>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</si>
  <si>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</si>
  <si>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</si>
  <si>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</si>
  <si>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</si>
  <si>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</si>
  <si>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</si>
  <si>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</si>
  <si>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</si>
  <si>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</si>
  <si>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</si>
  <si>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</si>
  <si>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</si>
  <si>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</si>
  <si>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</si>
  <si>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</si>
  <si>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</si>
  <si>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</si>
  <si>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</si>
  <si>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</si>
  <si>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</si>
  <si>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</si>
  <si>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</si>
  <si>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</si>
  <si>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</si>
  <si>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</si>
  <si>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</si>
  <si>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</si>
  <si>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</si>
  <si>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</si>
  <si>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</si>
  <si>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</si>
  <si>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</si>
  <si>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</si>
  <si>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</si>
  <si>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</si>
  <si>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</si>
  <si>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</si>
  <si>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</si>
  <si>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</si>
  <si>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</si>
  <si>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</si>
  <si>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</si>
  <si>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</si>
  <si>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</si>
  <si>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</si>
  <si>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</si>
  <si>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</si>
  <si>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</si>
  <si>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</si>
  <si>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</si>
  <si>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</si>
  <si>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</si>
  <si>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</si>
  <si>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</si>
  <si>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</si>
  <si>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</si>
  <si>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</si>
  <si>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</si>
  <si>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</si>
  <si>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</si>
  <si>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</si>
  <si>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</si>
  <si>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</si>
  <si>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</si>
  <si>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</si>
  <si>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</si>
  <si>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</si>
  <si>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</si>
  <si>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</si>
  <si>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</si>
  <si>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</si>
  <si>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</si>
  <si>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</si>
  <si>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Приложение 1</t>
  </si>
  <si>
    <t>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</si>
  <si>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</si>
  <si>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</si>
  <si>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Физическое развитие</t>
  </si>
  <si>
    <t>Формирование социально-эмоциональных навыков</t>
  </si>
  <si>
    <t>Физическая воспитание</t>
  </si>
  <si>
    <t>Аманова Алина</t>
  </si>
  <si>
    <t>Валяев Вова</t>
  </si>
  <si>
    <t>Волков Артем</t>
  </si>
  <si>
    <t>Ерлан Бауыржан</t>
  </si>
  <si>
    <t>Жигулина Вита</t>
  </si>
  <si>
    <t>Жуматаев Мирай</t>
  </si>
  <si>
    <t>Ибраева Дарина</t>
  </si>
  <si>
    <t>Кистер Виктор</t>
  </si>
  <si>
    <t>Коваленко Нина</t>
  </si>
  <si>
    <t>Красавина Таисия</t>
  </si>
  <si>
    <t>Кресс Алексей</t>
  </si>
  <si>
    <t>Максимова Маргарита</t>
  </si>
  <si>
    <t>Никитин Леон</t>
  </si>
  <si>
    <t>Нұртаза Нұржігіт</t>
  </si>
  <si>
    <t>Парубова Мария</t>
  </si>
  <si>
    <t>Прокопенко Виктория</t>
  </si>
  <si>
    <t>Сагимбаева Анель</t>
  </si>
  <si>
    <t>Сарсенова Ясмина</t>
  </si>
  <si>
    <t>Симонов Матвей</t>
  </si>
  <si>
    <t>Сологуб Роман</t>
  </si>
  <si>
    <t xml:space="preserve">Сторотонова Нелли </t>
  </si>
  <si>
    <t>Сусаренко Мария</t>
  </si>
  <si>
    <t>Тисленко Даша</t>
  </si>
  <si>
    <t>Туголукова Полина</t>
  </si>
  <si>
    <t>Туленбаева Дамели</t>
  </si>
  <si>
    <t>ИТОГО</t>
  </si>
  <si>
    <t xml:space="preserve">                                  Учебный год: 2025-2026 г                              Группа:  старшая №5 "Знайки"                Период: итоговый        Сроки проведения:  1.05-10. 05 2026         КГКП "Ясли-сад № 3" отдела образования города Рудного" Управления образования акимата Костанайской области </t>
  </si>
  <si>
    <t>КГКП "Ясли-сад № 3" отдела образования города Рудного" Управления образования акимата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</si>
</sst>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b/>
      <u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6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0" fontId="16" fillId="0" borderId="0" xfId="0" applyFont="1"/>
    <xf numFmtId="1" fontId="8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9" fillId="4" borderId="1" xfId="2" applyFont="1" applyFill="1" applyBorder="1" applyAlignment="1">
      <alignment horizontal="left" vertical="top"/>
    </xf>
    <xf numFmtId="0" fontId="20" fillId="4" borderId="1" xfId="3" applyFont="1" applyFill="1" applyBorder="1" applyAlignment="1">
      <alignment vertical="top" wrapText="1"/>
    </xf>
    <xf numFmtId="0" fontId="12" fillId="0" borderId="0" xfId="0" applyFont="1"/>
    <xf numFmtId="0" fontId="5" fillId="0" borderId="0" xfId="0" applyFont="1" applyAlignment="1">
      <alignment horizontal="left"/>
    </xf>
    <xf numFmtId="0" fontId="21" fillId="0" borderId="0" xfId="0" applyFont="1"/>
    <xf numFmtId="2" fontId="8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4">
    <cellStyle name="Обычный" xfId="0" builtinId="0"/>
    <cellStyle name="Обычный_1" xfId="3"/>
    <cellStyle name="Обычный_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A11" workbookViewId="0">
      <selection activeCell="DE13" sqref="DE13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295</v>
      </c>
      <c r="B1" s="14" t="s">
        <v>77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72" t="s">
        <v>296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1" t="s">
        <v>546</v>
      </c>
      <c r="DN2" s="101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68" t="s">
        <v>0</v>
      </c>
      <c r="B4" s="68" t="s">
        <v>78</v>
      </c>
      <c r="C4" s="92" t="s">
        <v>152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4"/>
      <c r="X4" s="87" t="s">
        <v>153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9"/>
      <c r="BH4" s="106" t="s">
        <v>373</v>
      </c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87" t="s">
        <v>156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9"/>
      <c r="DA4" s="83" t="s">
        <v>158</v>
      </c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84"/>
    </row>
    <row r="5" spans="1:119" ht="15.6" customHeight="1" x14ac:dyDescent="0.25">
      <c r="A5" s="68"/>
      <c r="B5" s="68"/>
      <c r="C5" s="74" t="s">
        <v>552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0"/>
      <c r="X5" s="98" t="s">
        <v>154</v>
      </c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100"/>
      <c r="AS5" s="95" t="s">
        <v>155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7"/>
      <c r="BH5" s="107" t="s">
        <v>29</v>
      </c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85" t="s">
        <v>157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90" t="s">
        <v>40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103" t="s">
        <v>159</v>
      </c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5"/>
    </row>
    <row r="6" spans="1:119" ht="10.15" hidden="1" customHeight="1" x14ac:dyDescent="0.25">
      <c r="A6" s="68"/>
      <c r="B6" s="68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68"/>
      <c r="B7" s="68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68"/>
      <c r="B8" s="68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68"/>
      <c r="B9" s="68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68"/>
      <c r="B10" s="6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68"/>
      <c r="B11" s="68"/>
      <c r="C11" s="70" t="s">
        <v>10</v>
      </c>
      <c r="D11" s="71" t="s">
        <v>2</v>
      </c>
      <c r="E11" s="71" t="s">
        <v>3</v>
      </c>
      <c r="F11" s="71" t="s">
        <v>14</v>
      </c>
      <c r="G11" s="71" t="s">
        <v>4</v>
      </c>
      <c r="H11" s="71" t="s">
        <v>5</v>
      </c>
      <c r="I11" s="71" t="s">
        <v>11</v>
      </c>
      <c r="J11" s="71" t="s">
        <v>6</v>
      </c>
      <c r="K11" s="71" t="s">
        <v>7</v>
      </c>
      <c r="L11" s="71" t="s">
        <v>15</v>
      </c>
      <c r="M11" s="71" t="s">
        <v>6</v>
      </c>
      <c r="N11" s="71" t="s">
        <v>7</v>
      </c>
      <c r="O11" s="71" t="s">
        <v>12</v>
      </c>
      <c r="P11" s="71" t="s">
        <v>8</v>
      </c>
      <c r="Q11" s="71" t="s">
        <v>1</v>
      </c>
      <c r="R11" s="71" t="s">
        <v>13</v>
      </c>
      <c r="S11" s="71" t="s">
        <v>3</v>
      </c>
      <c r="T11" s="71" t="s">
        <v>9</v>
      </c>
      <c r="U11" s="71" t="s">
        <v>16</v>
      </c>
      <c r="V11" s="71" t="s">
        <v>3</v>
      </c>
      <c r="W11" s="71" t="s">
        <v>9</v>
      </c>
      <c r="X11" s="71" t="s">
        <v>17</v>
      </c>
      <c r="Y11" s="71"/>
      <c r="Z11" s="71"/>
      <c r="AA11" s="74" t="s">
        <v>18</v>
      </c>
      <c r="AB11" s="75"/>
      <c r="AC11" s="70"/>
      <c r="AD11" s="74" t="s">
        <v>19</v>
      </c>
      <c r="AE11" s="75"/>
      <c r="AF11" s="70"/>
      <c r="AG11" s="71" t="s">
        <v>20</v>
      </c>
      <c r="AH11" s="71"/>
      <c r="AI11" s="71"/>
      <c r="AJ11" s="71" t="s">
        <v>21</v>
      </c>
      <c r="AK11" s="71"/>
      <c r="AL11" s="71"/>
      <c r="AM11" s="71" t="s">
        <v>22</v>
      </c>
      <c r="AN11" s="71"/>
      <c r="AO11" s="71"/>
      <c r="AP11" s="73" t="s">
        <v>23</v>
      </c>
      <c r="AQ11" s="73"/>
      <c r="AR11" s="73"/>
      <c r="AS11" s="71" t="s">
        <v>24</v>
      </c>
      <c r="AT11" s="71"/>
      <c r="AU11" s="71"/>
      <c r="AV11" s="71" t="s">
        <v>25</v>
      </c>
      <c r="AW11" s="71"/>
      <c r="AX11" s="71"/>
      <c r="AY11" s="73" t="s">
        <v>26</v>
      </c>
      <c r="AZ11" s="73"/>
      <c r="BA11" s="73"/>
      <c r="BB11" s="71" t="s">
        <v>27</v>
      </c>
      <c r="BC11" s="71"/>
      <c r="BD11" s="71"/>
      <c r="BE11" s="71" t="s">
        <v>28</v>
      </c>
      <c r="BF11" s="71"/>
      <c r="BG11" s="71"/>
      <c r="BH11" s="108" t="s">
        <v>80</v>
      </c>
      <c r="BI11" s="109"/>
      <c r="BJ11" s="110"/>
      <c r="BK11" s="108" t="s">
        <v>81</v>
      </c>
      <c r="BL11" s="109"/>
      <c r="BM11" s="110"/>
      <c r="BN11" s="108" t="s">
        <v>82</v>
      </c>
      <c r="BO11" s="109"/>
      <c r="BP11" s="110"/>
      <c r="BQ11" s="73" t="s">
        <v>83</v>
      </c>
      <c r="BR11" s="73"/>
      <c r="BS11" s="73"/>
      <c r="BT11" s="73" t="s">
        <v>84</v>
      </c>
      <c r="BU11" s="73"/>
      <c r="BV11" s="73"/>
      <c r="BW11" s="73" t="s">
        <v>30</v>
      </c>
      <c r="BX11" s="73"/>
      <c r="BY11" s="73"/>
      <c r="BZ11" s="73" t="s">
        <v>31</v>
      </c>
      <c r="CA11" s="73"/>
      <c r="CB11" s="73"/>
      <c r="CC11" s="73" t="s">
        <v>32</v>
      </c>
      <c r="CD11" s="73"/>
      <c r="CE11" s="73"/>
      <c r="CF11" s="73" t="s">
        <v>33</v>
      </c>
      <c r="CG11" s="73"/>
      <c r="CH11" s="73"/>
      <c r="CI11" s="73" t="s">
        <v>34</v>
      </c>
      <c r="CJ11" s="73"/>
      <c r="CK11" s="73"/>
      <c r="CL11" s="73" t="s">
        <v>35</v>
      </c>
      <c r="CM11" s="73"/>
      <c r="CN11" s="73"/>
      <c r="CO11" s="73" t="s">
        <v>36</v>
      </c>
      <c r="CP11" s="73"/>
      <c r="CQ11" s="73"/>
      <c r="CR11" s="73" t="s">
        <v>37</v>
      </c>
      <c r="CS11" s="73"/>
      <c r="CT11" s="73"/>
      <c r="CU11" s="73" t="s">
        <v>38</v>
      </c>
      <c r="CV11" s="73"/>
      <c r="CW11" s="73"/>
      <c r="CX11" s="73" t="s">
        <v>39</v>
      </c>
      <c r="CY11" s="73"/>
      <c r="CZ11" s="73"/>
      <c r="DA11" s="73" t="s">
        <v>85</v>
      </c>
      <c r="DB11" s="73"/>
      <c r="DC11" s="73"/>
      <c r="DD11" s="73" t="s">
        <v>86</v>
      </c>
      <c r="DE11" s="73"/>
      <c r="DF11" s="73"/>
      <c r="DG11" s="73" t="s">
        <v>87</v>
      </c>
      <c r="DH11" s="73"/>
      <c r="DI11" s="73"/>
      <c r="DJ11" s="73" t="s">
        <v>88</v>
      </c>
      <c r="DK11" s="73"/>
      <c r="DL11" s="73"/>
      <c r="DM11" s="73" t="s">
        <v>89</v>
      </c>
      <c r="DN11" s="73"/>
      <c r="DO11" s="73"/>
    </row>
    <row r="12" spans="1:119" ht="56.25" customHeight="1" x14ac:dyDescent="0.25">
      <c r="A12" s="68"/>
      <c r="B12" s="69"/>
      <c r="C12" s="67" t="s">
        <v>297</v>
      </c>
      <c r="D12" s="67"/>
      <c r="E12" s="67"/>
      <c r="F12" s="67" t="s">
        <v>543</v>
      </c>
      <c r="G12" s="67"/>
      <c r="H12" s="67"/>
      <c r="I12" s="67" t="s">
        <v>95</v>
      </c>
      <c r="J12" s="67"/>
      <c r="K12" s="67"/>
      <c r="L12" s="65" t="s">
        <v>300</v>
      </c>
      <c r="M12" s="65"/>
      <c r="N12" s="65"/>
      <c r="O12" s="65" t="s">
        <v>301</v>
      </c>
      <c r="P12" s="65"/>
      <c r="Q12" s="65"/>
      <c r="R12" s="65" t="s">
        <v>304</v>
      </c>
      <c r="S12" s="65"/>
      <c r="T12" s="65"/>
      <c r="U12" s="65" t="s">
        <v>306</v>
      </c>
      <c r="V12" s="65"/>
      <c r="W12" s="65"/>
      <c r="X12" s="65" t="s">
        <v>307</v>
      </c>
      <c r="Y12" s="65"/>
      <c r="Z12" s="65"/>
      <c r="AA12" s="66" t="s">
        <v>309</v>
      </c>
      <c r="AB12" s="66"/>
      <c r="AC12" s="66"/>
      <c r="AD12" s="65" t="s">
        <v>310</v>
      </c>
      <c r="AE12" s="65"/>
      <c r="AF12" s="65"/>
      <c r="AG12" s="66" t="s">
        <v>314</v>
      </c>
      <c r="AH12" s="66"/>
      <c r="AI12" s="66"/>
      <c r="AJ12" s="65" t="s">
        <v>316</v>
      </c>
      <c r="AK12" s="65"/>
      <c r="AL12" s="65"/>
      <c r="AM12" s="65" t="s">
        <v>320</v>
      </c>
      <c r="AN12" s="65"/>
      <c r="AO12" s="65"/>
      <c r="AP12" s="65" t="s">
        <v>323</v>
      </c>
      <c r="AQ12" s="65"/>
      <c r="AR12" s="65"/>
      <c r="AS12" s="65" t="s">
        <v>326</v>
      </c>
      <c r="AT12" s="65"/>
      <c r="AU12" s="65"/>
      <c r="AV12" s="65" t="s">
        <v>327</v>
      </c>
      <c r="AW12" s="65"/>
      <c r="AX12" s="65"/>
      <c r="AY12" s="65" t="s">
        <v>329</v>
      </c>
      <c r="AZ12" s="65"/>
      <c r="BA12" s="65"/>
      <c r="BB12" s="65" t="s">
        <v>119</v>
      </c>
      <c r="BC12" s="65"/>
      <c r="BD12" s="65"/>
      <c r="BE12" s="65" t="s">
        <v>332</v>
      </c>
      <c r="BF12" s="65"/>
      <c r="BG12" s="65"/>
      <c r="BH12" s="65" t="s">
        <v>121</v>
      </c>
      <c r="BI12" s="65"/>
      <c r="BJ12" s="65"/>
      <c r="BK12" s="66" t="s">
        <v>334</v>
      </c>
      <c r="BL12" s="66"/>
      <c r="BM12" s="66"/>
      <c r="BN12" s="65" t="s">
        <v>337</v>
      </c>
      <c r="BO12" s="65"/>
      <c r="BP12" s="65"/>
      <c r="BQ12" s="67" t="s">
        <v>124</v>
      </c>
      <c r="BR12" s="67"/>
      <c r="BS12" s="67"/>
      <c r="BT12" s="65" t="s">
        <v>129</v>
      </c>
      <c r="BU12" s="65"/>
      <c r="BV12" s="65"/>
      <c r="BW12" s="65" t="s">
        <v>340</v>
      </c>
      <c r="BX12" s="65"/>
      <c r="BY12" s="65"/>
      <c r="BZ12" s="65" t="s">
        <v>342</v>
      </c>
      <c r="CA12" s="65"/>
      <c r="CB12" s="65"/>
      <c r="CC12" s="65" t="s">
        <v>343</v>
      </c>
      <c r="CD12" s="65"/>
      <c r="CE12" s="65"/>
      <c r="CF12" s="65" t="s">
        <v>347</v>
      </c>
      <c r="CG12" s="65"/>
      <c r="CH12" s="65"/>
      <c r="CI12" s="65" t="s">
        <v>351</v>
      </c>
      <c r="CJ12" s="65"/>
      <c r="CK12" s="65"/>
      <c r="CL12" s="65" t="s">
        <v>354</v>
      </c>
      <c r="CM12" s="65"/>
      <c r="CN12" s="65"/>
      <c r="CO12" s="65" t="s">
        <v>355</v>
      </c>
      <c r="CP12" s="65"/>
      <c r="CQ12" s="65"/>
      <c r="CR12" s="65" t="s">
        <v>356</v>
      </c>
      <c r="CS12" s="65"/>
      <c r="CT12" s="65"/>
      <c r="CU12" s="65" t="s">
        <v>357</v>
      </c>
      <c r="CV12" s="65"/>
      <c r="CW12" s="65"/>
      <c r="CX12" s="65" t="s">
        <v>358</v>
      </c>
      <c r="CY12" s="65"/>
      <c r="CZ12" s="65"/>
      <c r="DA12" s="65" t="s">
        <v>360</v>
      </c>
      <c r="DB12" s="65"/>
      <c r="DC12" s="65"/>
      <c r="DD12" s="65" t="s">
        <v>142</v>
      </c>
      <c r="DE12" s="65"/>
      <c r="DF12" s="65"/>
      <c r="DG12" s="65" t="s">
        <v>364</v>
      </c>
      <c r="DH12" s="65"/>
      <c r="DI12" s="65"/>
      <c r="DJ12" s="65" t="s">
        <v>144</v>
      </c>
      <c r="DK12" s="65"/>
      <c r="DL12" s="65"/>
      <c r="DM12" s="65" t="s">
        <v>145</v>
      </c>
      <c r="DN12" s="65"/>
      <c r="DO12" s="65"/>
    </row>
    <row r="13" spans="1:119" ht="154.5" customHeight="1" x14ac:dyDescent="0.25">
      <c r="A13" s="68"/>
      <c r="B13" s="69"/>
      <c r="C13" s="26" t="s">
        <v>90</v>
      </c>
      <c r="D13" s="26" t="s">
        <v>91</v>
      </c>
      <c r="E13" s="26" t="s">
        <v>92</v>
      </c>
      <c r="F13" s="26" t="s">
        <v>93</v>
      </c>
      <c r="G13" s="26" t="s">
        <v>298</v>
      </c>
      <c r="H13" s="26" t="s">
        <v>94</v>
      </c>
      <c r="I13" s="26" t="s">
        <v>299</v>
      </c>
      <c r="J13" s="26" t="s">
        <v>222</v>
      </c>
      <c r="K13" s="26" t="s">
        <v>97</v>
      </c>
      <c r="L13" s="46" t="s">
        <v>96</v>
      </c>
      <c r="M13" s="46" t="s">
        <v>98</v>
      </c>
      <c r="N13" s="46" t="s">
        <v>97</v>
      </c>
      <c r="O13" s="46" t="s">
        <v>302</v>
      </c>
      <c r="P13" s="46" t="s">
        <v>303</v>
      </c>
      <c r="Q13" s="46" t="s">
        <v>100</v>
      </c>
      <c r="R13" s="46" t="s">
        <v>305</v>
      </c>
      <c r="S13" s="46" t="s">
        <v>101</v>
      </c>
      <c r="T13" s="46" t="s">
        <v>100</v>
      </c>
      <c r="U13" s="46" t="s">
        <v>305</v>
      </c>
      <c r="V13" s="46" t="s">
        <v>279</v>
      </c>
      <c r="W13" s="46" t="s">
        <v>102</v>
      </c>
      <c r="X13" s="46" t="s">
        <v>103</v>
      </c>
      <c r="Y13" s="46" t="s">
        <v>104</v>
      </c>
      <c r="Z13" s="47" t="s">
        <v>308</v>
      </c>
      <c r="AA13" s="26" t="s">
        <v>107</v>
      </c>
      <c r="AB13" s="26" t="s">
        <v>108</v>
      </c>
      <c r="AC13" s="26" t="s">
        <v>111</v>
      </c>
      <c r="AD13" s="48" t="s">
        <v>313</v>
      </c>
      <c r="AE13" s="26" t="s">
        <v>311</v>
      </c>
      <c r="AF13" s="49" t="s">
        <v>312</v>
      </c>
      <c r="AG13" s="26" t="s">
        <v>199</v>
      </c>
      <c r="AH13" s="26" t="s">
        <v>315</v>
      </c>
      <c r="AI13" s="26" t="s">
        <v>106</v>
      </c>
      <c r="AJ13" s="48" t="s">
        <v>317</v>
      </c>
      <c r="AK13" s="46" t="s">
        <v>318</v>
      </c>
      <c r="AL13" s="46" t="s">
        <v>319</v>
      </c>
      <c r="AM13" s="46" t="s">
        <v>105</v>
      </c>
      <c r="AN13" s="46" t="s">
        <v>321</v>
      </c>
      <c r="AO13" s="46" t="s">
        <v>322</v>
      </c>
      <c r="AP13" s="46" t="s">
        <v>140</v>
      </c>
      <c r="AQ13" s="46" t="s">
        <v>324</v>
      </c>
      <c r="AR13" s="46" t="s">
        <v>325</v>
      </c>
      <c r="AS13" s="46" t="s">
        <v>112</v>
      </c>
      <c r="AT13" s="46" t="s">
        <v>113</v>
      </c>
      <c r="AU13" s="46" t="s">
        <v>147</v>
      </c>
      <c r="AV13" s="46" t="s">
        <v>114</v>
      </c>
      <c r="AW13" s="46" t="s">
        <v>115</v>
      </c>
      <c r="AX13" s="46" t="s">
        <v>328</v>
      </c>
      <c r="AY13" s="46" t="s">
        <v>116</v>
      </c>
      <c r="AZ13" s="46" t="s">
        <v>117</v>
      </c>
      <c r="BA13" s="46" t="s">
        <v>118</v>
      </c>
      <c r="BB13" s="46" t="s">
        <v>120</v>
      </c>
      <c r="BC13" s="46" t="s">
        <v>330</v>
      </c>
      <c r="BD13" s="46" t="s">
        <v>331</v>
      </c>
      <c r="BE13" s="46" t="s">
        <v>140</v>
      </c>
      <c r="BF13" s="46" t="s">
        <v>110</v>
      </c>
      <c r="BG13" s="46" t="s">
        <v>111</v>
      </c>
      <c r="BH13" s="46" t="s">
        <v>122</v>
      </c>
      <c r="BI13" s="46" t="s">
        <v>333</v>
      </c>
      <c r="BJ13" s="47" t="s">
        <v>123</v>
      </c>
      <c r="BK13" s="26" t="s">
        <v>335</v>
      </c>
      <c r="BL13" s="26" t="s">
        <v>336</v>
      </c>
      <c r="BM13" s="26" t="s">
        <v>238</v>
      </c>
      <c r="BN13" s="48" t="s">
        <v>338</v>
      </c>
      <c r="BO13" s="46" t="s">
        <v>339</v>
      </c>
      <c r="BP13" s="46" t="s">
        <v>128</v>
      </c>
      <c r="BQ13" s="46" t="s">
        <v>125</v>
      </c>
      <c r="BR13" s="46" t="s">
        <v>126</v>
      </c>
      <c r="BS13" s="46" t="s">
        <v>127</v>
      </c>
      <c r="BT13" s="46" t="s">
        <v>130</v>
      </c>
      <c r="BU13" s="46" t="s">
        <v>131</v>
      </c>
      <c r="BV13" s="46" t="s">
        <v>132</v>
      </c>
      <c r="BW13" s="46" t="s">
        <v>201</v>
      </c>
      <c r="BX13" s="46" t="s">
        <v>341</v>
      </c>
      <c r="BY13" s="46" t="s">
        <v>202</v>
      </c>
      <c r="BZ13" s="46" t="s">
        <v>133</v>
      </c>
      <c r="CA13" s="46" t="s">
        <v>134</v>
      </c>
      <c r="CB13" s="46" t="s">
        <v>135</v>
      </c>
      <c r="CC13" s="46" t="s">
        <v>344</v>
      </c>
      <c r="CD13" s="46" t="s">
        <v>345</v>
      </c>
      <c r="CE13" s="46" t="s">
        <v>346</v>
      </c>
      <c r="CF13" s="46" t="s">
        <v>348</v>
      </c>
      <c r="CG13" s="46" t="s">
        <v>349</v>
      </c>
      <c r="CH13" s="46" t="s">
        <v>350</v>
      </c>
      <c r="CI13" s="46" t="s">
        <v>99</v>
      </c>
      <c r="CJ13" s="46" t="s">
        <v>143</v>
      </c>
      <c r="CK13" s="46" t="s">
        <v>100</v>
      </c>
      <c r="CL13" s="46" t="s">
        <v>352</v>
      </c>
      <c r="CM13" s="46" t="s">
        <v>353</v>
      </c>
      <c r="CN13" s="46" t="s">
        <v>97</v>
      </c>
      <c r="CO13" s="46" t="s">
        <v>116</v>
      </c>
      <c r="CP13" s="46" t="s">
        <v>136</v>
      </c>
      <c r="CQ13" s="46" t="s">
        <v>118</v>
      </c>
      <c r="CR13" s="46" t="s">
        <v>137</v>
      </c>
      <c r="CS13" s="46" t="s">
        <v>138</v>
      </c>
      <c r="CT13" s="46" t="s">
        <v>139</v>
      </c>
      <c r="CU13" s="46" t="s">
        <v>140</v>
      </c>
      <c r="CV13" s="46" t="s">
        <v>197</v>
      </c>
      <c r="CW13" s="46" t="s">
        <v>111</v>
      </c>
      <c r="CX13" s="46" t="s">
        <v>141</v>
      </c>
      <c r="CY13" s="46" t="s">
        <v>359</v>
      </c>
      <c r="CZ13" s="46" t="s">
        <v>100</v>
      </c>
      <c r="DA13" s="46" t="s">
        <v>361</v>
      </c>
      <c r="DB13" s="46" t="s">
        <v>362</v>
      </c>
      <c r="DC13" s="46" t="s">
        <v>363</v>
      </c>
      <c r="DD13" s="46" t="s">
        <v>99</v>
      </c>
      <c r="DE13" s="46" t="s">
        <v>143</v>
      </c>
      <c r="DF13" s="46" t="s">
        <v>100</v>
      </c>
      <c r="DG13" s="46" t="s">
        <v>365</v>
      </c>
      <c r="DH13" s="46" t="s">
        <v>366</v>
      </c>
      <c r="DI13" s="46" t="s">
        <v>367</v>
      </c>
      <c r="DJ13" s="46" t="s">
        <v>368</v>
      </c>
      <c r="DK13" s="46" t="s">
        <v>369</v>
      </c>
      <c r="DL13" s="46" t="s">
        <v>370</v>
      </c>
      <c r="DM13" s="46" t="s">
        <v>146</v>
      </c>
      <c r="DN13" s="46" t="s">
        <v>371</v>
      </c>
      <c r="DO13" s="46" t="s">
        <v>372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61" t="s">
        <v>79</v>
      </c>
      <c r="B39" s="6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63" t="s">
        <v>294</v>
      </c>
      <c r="B40" s="64"/>
      <c r="C40" s="24">
        <f>C39/25%</f>
        <v>0</v>
      </c>
      <c r="D40" s="24">
        <f>D39/25%</f>
        <v>0</v>
      </c>
      <c r="E40" s="24">
        <f t="shared" ref="E40:BP40" si="2">E39/25%</f>
        <v>0</v>
      </c>
      <c r="F40" s="24">
        <f t="shared" si="2"/>
        <v>0</v>
      </c>
      <c r="G40" s="24">
        <f t="shared" si="2"/>
        <v>0</v>
      </c>
      <c r="H40" s="24">
        <f t="shared" si="2"/>
        <v>0</v>
      </c>
      <c r="I40" s="24">
        <f t="shared" si="2"/>
        <v>0</v>
      </c>
      <c r="J40" s="24">
        <f t="shared" si="2"/>
        <v>0</v>
      </c>
      <c r="K40" s="24">
        <f t="shared" si="2"/>
        <v>0</v>
      </c>
      <c r="L40" s="24">
        <f t="shared" si="2"/>
        <v>0</v>
      </c>
      <c r="M40" s="24">
        <f t="shared" si="2"/>
        <v>0</v>
      </c>
      <c r="N40" s="24">
        <f t="shared" si="2"/>
        <v>0</v>
      </c>
      <c r="O40" s="24">
        <f t="shared" si="2"/>
        <v>0</v>
      </c>
      <c r="P40" s="24">
        <f t="shared" si="2"/>
        <v>0</v>
      </c>
      <c r="Q40" s="24">
        <f t="shared" si="2"/>
        <v>0</v>
      </c>
      <c r="R40" s="24">
        <f t="shared" si="2"/>
        <v>0</v>
      </c>
      <c r="S40" s="24">
        <f t="shared" si="2"/>
        <v>0</v>
      </c>
      <c r="T40" s="24">
        <f t="shared" si="2"/>
        <v>0</v>
      </c>
      <c r="U40" s="24">
        <f t="shared" si="2"/>
        <v>0</v>
      </c>
      <c r="V40" s="24">
        <f t="shared" si="2"/>
        <v>0</v>
      </c>
      <c r="W40" s="24">
        <f t="shared" si="2"/>
        <v>0</v>
      </c>
      <c r="X40" s="24">
        <f t="shared" si="2"/>
        <v>0</v>
      </c>
      <c r="Y40" s="24">
        <f t="shared" si="2"/>
        <v>0</v>
      </c>
      <c r="Z40" s="24">
        <f t="shared" si="2"/>
        <v>0</v>
      </c>
      <c r="AA40" s="24">
        <f t="shared" si="2"/>
        <v>0</v>
      </c>
      <c r="AB40" s="24">
        <f t="shared" si="2"/>
        <v>0</v>
      </c>
      <c r="AC40" s="24">
        <f t="shared" si="2"/>
        <v>0</v>
      </c>
      <c r="AD40" s="24">
        <f t="shared" si="2"/>
        <v>0</v>
      </c>
      <c r="AE40" s="24">
        <f t="shared" si="2"/>
        <v>0</v>
      </c>
      <c r="AF40" s="24">
        <f t="shared" si="2"/>
        <v>0</v>
      </c>
      <c r="AG40" s="24">
        <f t="shared" si="2"/>
        <v>0</v>
      </c>
      <c r="AH40" s="24">
        <f t="shared" si="2"/>
        <v>0</v>
      </c>
      <c r="AI40" s="24">
        <f t="shared" si="2"/>
        <v>0</v>
      </c>
      <c r="AJ40" s="24">
        <f t="shared" si="2"/>
        <v>0</v>
      </c>
      <c r="AK40" s="24">
        <f t="shared" si="2"/>
        <v>0</v>
      </c>
      <c r="AL40" s="24">
        <f t="shared" si="2"/>
        <v>0</v>
      </c>
      <c r="AM40" s="24">
        <f t="shared" si="2"/>
        <v>0</v>
      </c>
      <c r="AN40" s="24">
        <f t="shared" si="2"/>
        <v>0</v>
      </c>
      <c r="AO40" s="24">
        <f t="shared" si="2"/>
        <v>0</v>
      </c>
      <c r="AP40" s="24">
        <f t="shared" si="2"/>
        <v>0</v>
      </c>
      <c r="AQ40" s="24">
        <f t="shared" si="2"/>
        <v>0</v>
      </c>
      <c r="AR40" s="24">
        <f t="shared" si="2"/>
        <v>0</v>
      </c>
      <c r="AS40" s="24">
        <f t="shared" si="2"/>
        <v>0</v>
      </c>
      <c r="AT40" s="24">
        <f t="shared" si="2"/>
        <v>0</v>
      </c>
      <c r="AU40" s="24">
        <f t="shared" si="2"/>
        <v>0</v>
      </c>
      <c r="AV40" s="24">
        <f t="shared" si="2"/>
        <v>0</v>
      </c>
      <c r="AW40" s="24">
        <f t="shared" si="2"/>
        <v>0</v>
      </c>
      <c r="AX40" s="24">
        <f t="shared" si="2"/>
        <v>0</v>
      </c>
      <c r="AY40" s="24">
        <f t="shared" si="2"/>
        <v>0</v>
      </c>
      <c r="AZ40" s="24">
        <f t="shared" si="2"/>
        <v>0</v>
      </c>
      <c r="BA40" s="24">
        <f t="shared" si="2"/>
        <v>0</v>
      </c>
      <c r="BB40" s="24">
        <f t="shared" si="2"/>
        <v>0</v>
      </c>
      <c r="BC40" s="24">
        <f t="shared" si="2"/>
        <v>0</v>
      </c>
      <c r="BD40" s="24">
        <f t="shared" si="2"/>
        <v>0</v>
      </c>
      <c r="BE40" s="24">
        <f t="shared" si="2"/>
        <v>0</v>
      </c>
      <c r="BF40" s="24">
        <f t="shared" si="2"/>
        <v>0</v>
      </c>
      <c r="BG40" s="24">
        <f t="shared" si="2"/>
        <v>0</v>
      </c>
      <c r="BH40" s="27">
        <f t="shared" si="2"/>
        <v>0</v>
      </c>
      <c r="BI40" s="27">
        <f t="shared" si="2"/>
        <v>0</v>
      </c>
      <c r="BJ40" s="27">
        <f t="shared" si="2"/>
        <v>0</v>
      </c>
      <c r="BK40" s="27">
        <f t="shared" si="2"/>
        <v>0</v>
      </c>
      <c r="BL40" s="27">
        <f t="shared" si="2"/>
        <v>0</v>
      </c>
      <c r="BM40" s="27">
        <f t="shared" si="2"/>
        <v>0</v>
      </c>
      <c r="BN40" s="27">
        <f t="shared" si="2"/>
        <v>0</v>
      </c>
      <c r="BO40" s="27">
        <f t="shared" si="2"/>
        <v>0</v>
      </c>
      <c r="BP40" s="27">
        <f t="shared" si="2"/>
        <v>0</v>
      </c>
      <c r="BQ40" s="27">
        <f t="shared" ref="BQ40:DO40" si="3">BQ39/25%</f>
        <v>0</v>
      </c>
      <c r="BR40" s="27">
        <f t="shared" si="3"/>
        <v>0</v>
      </c>
      <c r="BS40" s="27">
        <f t="shared" si="3"/>
        <v>0</v>
      </c>
      <c r="BT40" s="27">
        <f t="shared" si="3"/>
        <v>0</v>
      </c>
      <c r="BU40" s="27">
        <f t="shared" si="3"/>
        <v>0</v>
      </c>
      <c r="BV40" s="27">
        <f t="shared" si="3"/>
        <v>0</v>
      </c>
      <c r="BW40" s="24">
        <f t="shared" si="3"/>
        <v>0</v>
      </c>
      <c r="BX40" s="24">
        <f t="shared" si="3"/>
        <v>0</v>
      </c>
      <c r="BY40" s="24">
        <f t="shared" si="3"/>
        <v>0</v>
      </c>
      <c r="BZ40" s="24">
        <f t="shared" si="3"/>
        <v>0</v>
      </c>
      <c r="CA40" s="24">
        <f t="shared" si="3"/>
        <v>0</v>
      </c>
      <c r="CB40" s="24">
        <f t="shared" si="3"/>
        <v>0</v>
      </c>
      <c r="CC40" s="24">
        <f t="shared" si="3"/>
        <v>0</v>
      </c>
      <c r="CD40" s="24">
        <f t="shared" si="3"/>
        <v>0</v>
      </c>
      <c r="CE40" s="24">
        <f t="shared" si="3"/>
        <v>0</v>
      </c>
      <c r="CF40" s="24">
        <f t="shared" si="3"/>
        <v>0</v>
      </c>
      <c r="CG40" s="24">
        <f t="shared" si="3"/>
        <v>0</v>
      </c>
      <c r="CH40" s="24">
        <f t="shared" si="3"/>
        <v>0</v>
      </c>
      <c r="CI40" s="24">
        <f t="shared" si="3"/>
        <v>0</v>
      </c>
      <c r="CJ40" s="24">
        <f t="shared" si="3"/>
        <v>0</v>
      </c>
      <c r="CK40" s="24">
        <f t="shared" si="3"/>
        <v>0</v>
      </c>
      <c r="CL40" s="24">
        <f t="shared" si="3"/>
        <v>0</v>
      </c>
      <c r="CM40" s="24">
        <f t="shared" si="3"/>
        <v>0</v>
      </c>
      <c r="CN40" s="24">
        <f t="shared" si="3"/>
        <v>0</v>
      </c>
      <c r="CO40" s="24">
        <f t="shared" si="3"/>
        <v>0</v>
      </c>
      <c r="CP40" s="24">
        <f t="shared" si="3"/>
        <v>0</v>
      </c>
      <c r="CQ40" s="24">
        <f t="shared" si="3"/>
        <v>0</v>
      </c>
      <c r="CR40" s="24">
        <f t="shared" si="3"/>
        <v>0</v>
      </c>
      <c r="CS40" s="24">
        <f t="shared" si="3"/>
        <v>0</v>
      </c>
      <c r="CT40" s="24">
        <f t="shared" si="3"/>
        <v>0</v>
      </c>
      <c r="CU40" s="24">
        <f t="shared" si="3"/>
        <v>0</v>
      </c>
      <c r="CV40" s="24">
        <f t="shared" si="3"/>
        <v>0</v>
      </c>
      <c r="CW40" s="24">
        <f t="shared" si="3"/>
        <v>0</v>
      </c>
      <c r="CX40" s="24">
        <f t="shared" si="3"/>
        <v>0</v>
      </c>
      <c r="CY40" s="24">
        <f t="shared" si="3"/>
        <v>0</v>
      </c>
      <c r="CZ40" s="24">
        <f t="shared" si="3"/>
        <v>0</v>
      </c>
      <c r="DA40" s="27">
        <f t="shared" si="3"/>
        <v>0</v>
      </c>
      <c r="DB40" s="27">
        <f t="shared" si="3"/>
        <v>0</v>
      </c>
      <c r="DC40" s="27">
        <f t="shared" si="3"/>
        <v>0</v>
      </c>
      <c r="DD40" s="27">
        <f t="shared" si="3"/>
        <v>0</v>
      </c>
      <c r="DE40" s="27">
        <f t="shared" si="3"/>
        <v>0</v>
      </c>
      <c r="DF40" s="27">
        <f t="shared" si="3"/>
        <v>0</v>
      </c>
      <c r="DG40" s="27">
        <f t="shared" si="3"/>
        <v>0</v>
      </c>
      <c r="DH40" s="27">
        <f t="shared" si="3"/>
        <v>0</v>
      </c>
      <c r="DI40" s="27">
        <f t="shared" si="3"/>
        <v>0</v>
      </c>
      <c r="DJ40" s="27">
        <f t="shared" si="3"/>
        <v>0</v>
      </c>
      <c r="DK40" s="27">
        <f t="shared" si="3"/>
        <v>0</v>
      </c>
      <c r="DL40" s="27">
        <f t="shared" si="3"/>
        <v>0</v>
      </c>
      <c r="DM40" s="27">
        <f t="shared" si="3"/>
        <v>0</v>
      </c>
      <c r="DN40" s="27">
        <f t="shared" si="3"/>
        <v>0</v>
      </c>
      <c r="DO40" s="27">
        <f t="shared" si="3"/>
        <v>0</v>
      </c>
    </row>
    <row r="41" spans="1:119" x14ac:dyDescent="0.25">
      <c r="B41" s="11"/>
      <c r="C41" s="12"/>
    </row>
    <row r="42" spans="1:119" x14ac:dyDescent="0.25">
      <c r="B42" s="76" t="s">
        <v>545</v>
      </c>
      <c r="C42" s="77"/>
      <c r="D42" s="77"/>
      <c r="E42" s="78"/>
      <c r="F42" s="35"/>
      <c r="G42" s="35"/>
    </row>
    <row r="43" spans="1:119" x14ac:dyDescent="0.25">
      <c r="B43" s="17" t="s">
        <v>280</v>
      </c>
      <c r="C43" s="17" t="s">
        <v>283</v>
      </c>
      <c r="D43" s="32">
        <f>E43/100*25</f>
        <v>0</v>
      </c>
      <c r="E43" s="33">
        <f>(C40+F40+I40+L40+O40+R40+U40)/7</f>
        <v>0</v>
      </c>
    </row>
    <row r="44" spans="1:119" x14ac:dyDescent="0.25">
      <c r="B44" s="4" t="s">
        <v>281</v>
      </c>
      <c r="C44" s="4" t="s">
        <v>283</v>
      </c>
      <c r="D44" s="3">
        <f>E44/100*25</f>
        <v>0</v>
      </c>
      <c r="E44" s="28">
        <f>(D40+G40+J40+M40+P40+S40+V40)/7</f>
        <v>0</v>
      </c>
    </row>
    <row r="45" spans="1:119" x14ac:dyDescent="0.25">
      <c r="B45" s="4" t="s">
        <v>282</v>
      </c>
      <c r="C45" s="4" t="s">
        <v>283</v>
      </c>
      <c r="D45" s="3">
        <f>E45/100*25</f>
        <v>0</v>
      </c>
      <c r="E45" s="28">
        <f>(E40+H40+K40+N40+Q40+T40+W40)/7</f>
        <v>0</v>
      </c>
    </row>
    <row r="46" spans="1:119" x14ac:dyDescent="0.25">
      <c r="B46" s="4"/>
      <c r="C46" s="4"/>
      <c r="D46" s="29">
        <f>SUM(D43:D45)</f>
        <v>0</v>
      </c>
      <c r="E46" s="30">
        <f>SUM(E43:E45)</f>
        <v>0</v>
      </c>
    </row>
    <row r="47" spans="1:119" ht="30.75" customHeight="1" x14ac:dyDescent="0.25">
      <c r="B47" s="4"/>
      <c r="C47" s="4"/>
      <c r="D47" s="79" t="s">
        <v>154</v>
      </c>
      <c r="E47" s="79"/>
      <c r="F47" s="80" t="s">
        <v>544</v>
      </c>
      <c r="G47" s="80"/>
    </row>
    <row r="48" spans="1:119" x14ac:dyDescent="0.25">
      <c r="B48" s="4" t="s">
        <v>280</v>
      </c>
      <c r="C48" s="4" t="s">
        <v>284</v>
      </c>
      <c r="D48" s="31">
        <f>E48/100*25</f>
        <v>0</v>
      </c>
      <c r="E48" s="28">
        <f>(X40+AA40+AD40+AG40+AJ40+AM40+AP40)/7</f>
        <v>0</v>
      </c>
      <c r="F48" s="31">
        <f>G48/100*25</f>
        <v>0</v>
      </c>
      <c r="G48" s="28">
        <f>(AS40+AV40+AY40+BB40+BE40)/5</f>
        <v>0</v>
      </c>
    </row>
    <row r="49" spans="2:7" x14ac:dyDescent="0.25">
      <c r="B49" s="4" t="s">
        <v>281</v>
      </c>
      <c r="C49" s="4" t="s">
        <v>284</v>
      </c>
      <c r="D49" s="31">
        <f>E49/100*25</f>
        <v>0</v>
      </c>
      <c r="E49" s="28">
        <f>(Y40+AB40+AE40+AH40+AK40+AN40+AQ40)/7</f>
        <v>0</v>
      </c>
      <c r="F49" s="31">
        <f>G49/100*25</f>
        <v>0</v>
      </c>
      <c r="G49" s="28">
        <f>(AT40+AW40+AZ40+BC40+BF40)/5</f>
        <v>0</v>
      </c>
    </row>
    <row r="50" spans="2:7" x14ac:dyDescent="0.25">
      <c r="B50" s="4" t="s">
        <v>282</v>
      </c>
      <c r="C50" s="4" t="s">
        <v>284</v>
      </c>
      <c r="D50" s="31">
        <f>E50/100*25</f>
        <v>0</v>
      </c>
      <c r="E50" s="28">
        <f>(Z40+AC40+AF40+AI40+AL40+AO40+AR40)/7</f>
        <v>0</v>
      </c>
      <c r="F50" s="31">
        <f>G50/100*25</f>
        <v>0</v>
      </c>
      <c r="G50" s="28">
        <f>(AU40+AX40+BA40+BD40+BG40)/5</f>
        <v>0</v>
      </c>
    </row>
    <row r="51" spans="2:7" x14ac:dyDescent="0.25">
      <c r="B51" s="4"/>
      <c r="C51" s="4"/>
      <c r="D51" s="30">
        <f>SUM(D48:D50)</f>
        <v>0</v>
      </c>
      <c r="E51" s="30">
        <f>SUM(E48:E50)</f>
        <v>0</v>
      </c>
      <c r="F51" s="30">
        <f>SUM(F48:F50)</f>
        <v>0</v>
      </c>
      <c r="G51" s="30">
        <f>SUM(G48:G50)</f>
        <v>0</v>
      </c>
    </row>
    <row r="52" spans="2:7" x14ac:dyDescent="0.25">
      <c r="B52" s="4" t="s">
        <v>280</v>
      </c>
      <c r="C52" s="4" t="s">
        <v>285</v>
      </c>
      <c r="D52" s="3">
        <f>E52/100*25</f>
        <v>0</v>
      </c>
      <c r="E52" s="28">
        <f>(BH40+BK40+BN40+BQ40+BT40)/5</f>
        <v>0</v>
      </c>
    </row>
    <row r="53" spans="2:7" x14ac:dyDescent="0.25">
      <c r="B53" s="4" t="s">
        <v>281</v>
      </c>
      <c r="C53" s="4" t="s">
        <v>285</v>
      </c>
      <c r="D53" s="3">
        <f>E53/100*25</f>
        <v>0</v>
      </c>
      <c r="E53" s="28">
        <f>(BI40+BL40+BO40+BR40+BU40)/5</f>
        <v>0</v>
      </c>
    </row>
    <row r="54" spans="2:7" x14ac:dyDescent="0.25">
      <c r="B54" s="4" t="s">
        <v>282</v>
      </c>
      <c r="C54" s="4" t="s">
        <v>285</v>
      </c>
      <c r="D54" s="3">
        <f>E54/100*25</f>
        <v>0</v>
      </c>
      <c r="E54" s="28">
        <f>(BJ40+BM40+BP40+BS40+BV40)/5</f>
        <v>0</v>
      </c>
    </row>
    <row r="55" spans="2:7" x14ac:dyDescent="0.25">
      <c r="B55" s="4"/>
      <c r="C55" s="4"/>
      <c r="D55" s="29">
        <f>SUM(D52:D54)</f>
        <v>0</v>
      </c>
      <c r="E55" s="30">
        <f>SUM(E52:E54)</f>
        <v>0</v>
      </c>
    </row>
    <row r="56" spans="2:7" x14ac:dyDescent="0.25">
      <c r="B56" s="4"/>
      <c r="C56" s="4"/>
      <c r="D56" s="81" t="s">
        <v>157</v>
      </c>
      <c r="E56" s="82"/>
      <c r="F56" s="83" t="s">
        <v>40</v>
      </c>
      <c r="G56" s="84"/>
    </row>
    <row r="57" spans="2:7" x14ac:dyDescent="0.25">
      <c r="B57" s="4" t="s">
        <v>280</v>
      </c>
      <c r="C57" s="4" t="s">
        <v>286</v>
      </c>
      <c r="D57" s="3">
        <f>E57/100*25</f>
        <v>0</v>
      </c>
      <c r="E57" s="28">
        <f>(BW40+BZ40+CC40+CF40)/4</f>
        <v>0</v>
      </c>
      <c r="F57" s="3">
        <f>G57/100*25</f>
        <v>0</v>
      </c>
      <c r="G57" s="28">
        <f>(CI40+CL40+CO40+CR40+CU40+CX40)/6</f>
        <v>0</v>
      </c>
    </row>
    <row r="58" spans="2:7" x14ac:dyDescent="0.25">
      <c r="B58" s="4" t="s">
        <v>281</v>
      </c>
      <c r="C58" s="4" t="s">
        <v>286</v>
      </c>
      <c r="D58" s="3">
        <f>E58/100*25</f>
        <v>0</v>
      </c>
      <c r="E58" s="28">
        <f>(BX40+CA40+CD40+CG40)/4</f>
        <v>0</v>
      </c>
      <c r="F58" s="3">
        <f t="shared" ref="F58:F59" si="4">G58/100*25</f>
        <v>0</v>
      </c>
      <c r="G58" s="28">
        <f>(CJ40+CM40+CP40+CS40+CV40+CY40)/6</f>
        <v>0</v>
      </c>
    </row>
    <row r="59" spans="2:7" x14ac:dyDescent="0.25">
      <c r="B59" s="4" t="s">
        <v>282</v>
      </c>
      <c r="C59" s="4" t="s">
        <v>286</v>
      </c>
      <c r="D59" s="3">
        <f>E59/100*25</f>
        <v>0</v>
      </c>
      <c r="E59" s="28">
        <f>(BY40+CB40+CE40+CH40)/4</f>
        <v>0</v>
      </c>
      <c r="F59" s="3">
        <f t="shared" si="4"/>
        <v>0</v>
      </c>
      <c r="G59" s="28">
        <f>(CK40+CN40+CQ40+CT40+CW40+CZ40)/6</f>
        <v>0</v>
      </c>
    </row>
    <row r="60" spans="2:7" x14ac:dyDescent="0.25">
      <c r="B60" s="4"/>
      <c r="C60" s="4"/>
      <c r="D60" s="29">
        <f>SUM(D57:D59)</f>
        <v>0</v>
      </c>
      <c r="E60" s="29">
        <f>SUM(E57:E59)</f>
        <v>0</v>
      </c>
      <c r="F60" s="29">
        <f>SUM(F57:F59)</f>
        <v>0</v>
      </c>
      <c r="G60" s="29">
        <f>SUM(G57:G59)</f>
        <v>0</v>
      </c>
    </row>
    <row r="61" spans="2:7" x14ac:dyDescent="0.25">
      <c r="B61" s="4" t="s">
        <v>280</v>
      </c>
      <c r="C61" s="4" t="s">
        <v>287</v>
      </c>
      <c r="D61" s="3">
        <f>E61/100*25</f>
        <v>0</v>
      </c>
      <c r="E61" s="28">
        <f>(DA40+DD40+DG40+DJ40+DM40)/5</f>
        <v>0</v>
      </c>
    </row>
    <row r="62" spans="2:7" x14ac:dyDescent="0.25">
      <c r="B62" s="4" t="s">
        <v>281</v>
      </c>
      <c r="C62" s="4" t="s">
        <v>287</v>
      </c>
      <c r="D62" s="3">
        <f>E62/100*25</f>
        <v>0</v>
      </c>
      <c r="E62" s="28">
        <f>(DB40+DE40+DH40+DK40+DN40)/5</f>
        <v>0</v>
      </c>
    </row>
    <row r="63" spans="2:7" x14ac:dyDescent="0.25">
      <c r="B63" s="4" t="s">
        <v>282</v>
      </c>
      <c r="C63" s="4" t="s">
        <v>287</v>
      </c>
      <c r="D63" s="3">
        <f>E63/100*25</f>
        <v>0</v>
      </c>
      <c r="E63" s="28">
        <f>(DC40+DF40+DI40+DL40+DO40)/5</f>
        <v>0</v>
      </c>
    </row>
    <row r="64" spans="2:7" x14ac:dyDescent="0.25">
      <c r="B64" s="4"/>
      <c r="C64" s="4"/>
      <c r="D64" s="29">
        <f>SUM(D61:D63)</f>
        <v>0</v>
      </c>
      <c r="E64" s="29">
        <f>SUM(E61:E63)</f>
        <v>0</v>
      </c>
    </row>
  </sheetData>
  <mergeCells count="101"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tabSelected="1" zoomScaleNormal="100" workbookViewId="0">
      <selection activeCell="B4" sqref="B4:B13"/>
    </sheetView>
  </sheetViews>
  <sheetFormatPr defaultRowHeight="15" x14ac:dyDescent="0.25"/>
  <cols>
    <col min="1" max="1" width="5.28515625" customWidth="1"/>
    <col min="2" max="2" width="29.28515625" customWidth="1"/>
    <col min="3" max="3" width="8.855468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6" t="s">
        <v>41</v>
      </c>
      <c r="B1" s="14" t="s">
        <v>166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8" t="s">
        <v>579</v>
      </c>
      <c r="C2" s="56"/>
      <c r="D2" s="57"/>
      <c r="E2" s="57"/>
      <c r="F2" s="14"/>
      <c r="G2" s="14"/>
      <c r="H2" s="14"/>
      <c r="I2" s="58"/>
      <c r="J2" s="14"/>
      <c r="K2" s="14"/>
      <c r="L2" s="14"/>
      <c r="M2" s="14"/>
      <c r="N2" s="14"/>
      <c r="O2" s="122"/>
      <c r="P2" s="122"/>
      <c r="Q2" s="14" t="s">
        <v>580</v>
      </c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01" t="s">
        <v>548</v>
      </c>
      <c r="HV2" s="101"/>
      <c r="HW2" s="41"/>
      <c r="HX2" s="41"/>
      <c r="HY2" s="41"/>
      <c r="HZ2" s="41"/>
      <c r="IA2" s="41"/>
    </row>
    <row r="3" spans="1:235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41"/>
      <c r="HV3" s="41"/>
      <c r="HW3" s="41"/>
      <c r="HX3" s="41"/>
      <c r="HY3" s="41"/>
      <c r="HZ3" s="41"/>
      <c r="IA3" s="41"/>
    </row>
    <row r="4" spans="1:235" ht="15.75" x14ac:dyDescent="0.25">
      <c r="A4" s="118" t="s">
        <v>0</v>
      </c>
      <c r="B4" s="118" t="s">
        <v>78</v>
      </c>
      <c r="C4" s="106" t="s">
        <v>550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6" t="s">
        <v>153</v>
      </c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12" t="s">
        <v>373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4"/>
      <c r="CO4" s="112" t="s">
        <v>160</v>
      </c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4"/>
      <c r="GA4" s="112" t="s">
        <v>551</v>
      </c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4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119"/>
      <c r="B5" s="119"/>
      <c r="C5" s="121" t="s">
        <v>547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21" t="s">
        <v>154</v>
      </c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06" t="s">
        <v>155</v>
      </c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 t="s">
        <v>164</v>
      </c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21" t="s">
        <v>165</v>
      </c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 t="s">
        <v>161</v>
      </c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32" t="s">
        <v>157</v>
      </c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 t="s">
        <v>162</v>
      </c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3" t="s">
        <v>163</v>
      </c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2" t="s">
        <v>40</v>
      </c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87" t="s">
        <v>549</v>
      </c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9"/>
    </row>
    <row r="6" spans="1:235" ht="15.75" hidden="1" customHeight="1" x14ac:dyDescent="0.25">
      <c r="A6" s="119"/>
      <c r="B6" s="119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119"/>
      <c r="B7" s="119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119"/>
      <c r="B8" s="119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119"/>
      <c r="B9" s="119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119"/>
      <c r="B10" s="119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119"/>
      <c r="B11" s="119"/>
      <c r="C11" s="115" t="s">
        <v>42</v>
      </c>
      <c r="D11" s="115" t="s">
        <v>2</v>
      </c>
      <c r="E11" s="115" t="s">
        <v>3</v>
      </c>
      <c r="F11" s="115" t="s">
        <v>43</v>
      </c>
      <c r="G11" s="115" t="s">
        <v>6</v>
      </c>
      <c r="H11" s="115" t="s">
        <v>7</v>
      </c>
      <c r="I11" s="115" t="s">
        <v>71</v>
      </c>
      <c r="J11" s="115" t="s">
        <v>6</v>
      </c>
      <c r="K11" s="115" t="s">
        <v>7</v>
      </c>
      <c r="L11" s="115" t="s">
        <v>44</v>
      </c>
      <c r="M11" s="115" t="s">
        <v>1</v>
      </c>
      <c r="N11" s="115" t="s">
        <v>2</v>
      </c>
      <c r="O11" s="115" t="s">
        <v>45</v>
      </c>
      <c r="P11" s="115"/>
      <c r="Q11" s="115"/>
      <c r="R11" s="115" t="s">
        <v>46</v>
      </c>
      <c r="S11" s="115"/>
      <c r="T11" s="115"/>
      <c r="U11" s="115" t="s">
        <v>47</v>
      </c>
      <c r="V11" s="115"/>
      <c r="W11" s="115"/>
      <c r="X11" s="115" t="s">
        <v>48</v>
      </c>
      <c r="Y11" s="115"/>
      <c r="Z11" s="115"/>
      <c r="AA11" s="107" t="s">
        <v>400</v>
      </c>
      <c r="AB11" s="107"/>
      <c r="AC11" s="107"/>
      <c r="AD11" s="107" t="s">
        <v>49</v>
      </c>
      <c r="AE11" s="107"/>
      <c r="AF11" s="107"/>
      <c r="AG11" s="115" t="s">
        <v>50</v>
      </c>
      <c r="AH11" s="115"/>
      <c r="AI11" s="115"/>
      <c r="AJ11" s="107" t="s">
        <v>51</v>
      </c>
      <c r="AK11" s="107"/>
      <c r="AL11" s="107"/>
      <c r="AM11" s="115" t="s">
        <v>52</v>
      </c>
      <c r="AN11" s="115"/>
      <c r="AO11" s="115"/>
      <c r="AP11" s="115" t="s">
        <v>53</v>
      </c>
      <c r="AQ11" s="115"/>
      <c r="AR11" s="115"/>
      <c r="AS11" s="115" t="s">
        <v>54</v>
      </c>
      <c r="AT11" s="115"/>
      <c r="AU11" s="115"/>
      <c r="AV11" s="107" t="s">
        <v>55</v>
      </c>
      <c r="AW11" s="107"/>
      <c r="AX11" s="107"/>
      <c r="AY11" s="107" t="s">
        <v>56</v>
      </c>
      <c r="AZ11" s="107"/>
      <c r="BA11" s="107"/>
      <c r="BB11" s="107" t="s">
        <v>57</v>
      </c>
      <c r="BC11" s="107"/>
      <c r="BD11" s="107"/>
      <c r="BE11" s="107" t="s">
        <v>72</v>
      </c>
      <c r="BF11" s="107"/>
      <c r="BG11" s="107"/>
      <c r="BH11" s="107" t="s">
        <v>424</v>
      </c>
      <c r="BI11" s="107"/>
      <c r="BJ11" s="107"/>
      <c r="BK11" s="107" t="s">
        <v>58</v>
      </c>
      <c r="BL11" s="107"/>
      <c r="BM11" s="107"/>
      <c r="BN11" s="107" t="s">
        <v>59</v>
      </c>
      <c r="BO11" s="107"/>
      <c r="BP11" s="107"/>
      <c r="BQ11" s="107" t="s">
        <v>60</v>
      </c>
      <c r="BR11" s="107"/>
      <c r="BS11" s="107"/>
      <c r="BT11" s="107" t="s">
        <v>61</v>
      </c>
      <c r="BU11" s="107"/>
      <c r="BV11" s="107"/>
      <c r="BW11" s="107" t="s">
        <v>190</v>
      </c>
      <c r="BX11" s="107"/>
      <c r="BY11" s="107"/>
      <c r="BZ11" s="107" t="s">
        <v>191</v>
      </c>
      <c r="CA11" s="107"/>
      <c r="CB11" s="107"/>
      <c r="CC11" s="107" t="s">
        <v>192</v>
      </c>
      <c r="CD11" s="107"/>
      <c r="CE11" s="107"/>
      <c r="CF11" s="107" t="s">
        <v>193</v>
      </c>
      <c r="CG11" s="107"/>
      <c r="CH11" s="107"/>
      <c r="CI11" s="107" t="s">
        <v>194</v>
      </c>
      <c r="CJ11" s="107"/>
      <c r="CK11" s="107"/>
      <c r="CL11" s="107" t="s">
        <v>195</v>
      </c>
      <c r="CM11" s="107"/>
      <c r="CN11" s="107"/>
      <c r="CO11" s="95" t="s">
        <v>62</v>
      </c>
      <c r="CP11" s="96"/>
      <c r="CQ11" s="97"/>
      <c r="CR11" s="107" t="s">
        <v>63</v>
      </c>
      <c r="CS11" s="107"/>
      <c r="CT11" s="107"/>
      <c r="CU11" s="107" t="s">
        <v>73</v>
      </c>
      <c r="CV11" s="107"/>
      <c r="CW11" s="107"/>
      <c r="CX11" s="107" t="s">
        <v>64</v>
      </c>
      <c r="CY11" s="107"/>
      <c r="CZ11" s="107"/>
      <c r="DA11" s="107" t="s">
        <v>65</v>
      </c>
      <c r="DB11" s="107"/>
      <c r="DC11" s="107"/>
      <c r="DD11" s="107" t="s">
        <v>66</v>
      </c>
      <c r="DE11" s="107"/>
      <c r="DF11" s="107"/>
      <c r="DG11" s="107" t="s">
        <v>67</v>
      </c>
      <c r="DH11" s="107"/>
      <c r="DI11" s="107"/>
      <c r="DJ11" s="107" t="s">
        <v>68</v>
      </c>
      <c r="DK11" s="107"/>
      <c r="DL11" s="107"/>
      <c r="DM11" s="107" t="s">
        <v>69</v>
      </c>
      <c r="DN11" s="107"/>
      <c r="DO11" s="107"/>
      <c r="DP11" s="107" t="s">
        <v>70</v>
      </c>
      <c r="DQ11" s="107"/>
      <c r="DR11" s="107"/>
      <c r="DS11" s="107" t="s">
        <v>74</v>
      </c>
      <c r="DT11" s="107"/>
      <c r="DU11" s="107"/>
      <c r="DV11" s="107" t="s">
        <v>75</v>
      </c>
      <c r="DW11" s="107"/>
      <c r="DX11" s="107"/>
      <c r="DY11" s="107" t="s">
        <v>76</v>
      </c>
      <c r="DZ11" s="107"/>
      <c r="EA11" s="107"/>
      <c r="EB11" s="107" t="s">
        <v>173</v>
      </c>
      <c r="EC11" s="107"/>
      <c r="ED11" s="107"/>
      <c r="EE11" s="107" t="s">
        <v>174</v>
      </c>
      <c r="EF11" s="107"/>
      <c r="EG11" s="107"/>
      <c r="EH11" s="107" t="s">
        <v>175</v>
      </c>
      <c r="EI11" s="107"/>
      <c r="EJ11" s="107"/>
      <c r="EK11" s="107" t="s">
        <v>176</v>
      </c>
      <c r="EL11" s="107"/>
      <c r="EM11" s="107"/>
      <c r="EN11" s="107" t="s">
        <v>177</v>
      </c>
      <c r="EO11" s="107"/>
      <c r="EP11" s="107"/>
      <c r="EQ11" s="107" t="s">
        <v>178</v>
      </c>
      <c r="ER11" s="107"/>
      <c r="ES11" s="107"/>
      <c r="ET11" s="107" t="s">
        <v>179</v>
      </c>
      <c r="EU11" s="107"/>
      <c r="EV11" s="107"/>
      <c r="EW11" s="107" t="s">
        <v>180</v>
      </c>
      <c r="EX11" s="107"/>
      <c r="EY11" s="107"/>
      <c r="EZ11" s="107" t="s">
        <v>181</v>
      </c>
      <c r="FA11" s="107"/>
      <c r="FB11" s="107"/>
      <c r="FC11" s="107" t="s">
        <v>182</v>
      </c>
      <c r="FD11" s="107"/>
      <c r="FE11" s="107"/>
      <c r="FF11" s="107" t="s">
        <v>183</v>
      </c>
      <c r="FG11" s="107"/>
      <c r="FH11" s="107"/>
      <c r="FI11" s="107" t="s">
        <v>184</v>
      </c>
      <c r="FJ11" s="107"/>
      <c r="FK11" s="107"/>
      <c r="FL11" s="107" t="s">
        <v>185</v>
      </c>
      <c r="FM11" s="107"/>
      <c r="FN11" s="107"/>
      <c r="FO11" s="107" t="s">
        <v>186</v>
      </c>
      <c r="FP11" s="107"/>
      <c r="FQ11" s="107"/>
      <c r="FR11" s="107" t="s">
        <v>187</v>
      </c>
      <c r="FS11" s="107"/>
      <c r="FT11" s="107"/>
      <c r="FU11" s="107" t="s">
        <v>188</v>
      </c>
      <c r="FV11" s="107"/>
      <c r="FW11" s="107"/>
      <c r="FX11" s="107" t="s">
        <v>189</v>
      </c>
      <c r="FY11" s="107"/>
      <c r="FZ11" s="107"/>
      <c r="GA11" s="107" t="s">
        <v>167</v>
      </c>
      <c r="GB11" s="107"/>
      <c r="GC11" s="107"/>
      <c r="GD11" s="107" t="s">
        <v>168</v>
      </c>
      <c r="GE11" s="107"/>
      <c r="GF11" s="107"/>
      <c r="GG11" s="107" t="s">
        <v>169</v>
      </c>
      <c r="GH11" s="107"/>
      <c r="GI11" s="107"/>
      <c r="GJ11" s="107" t="s">
        <v>170</v>
      </c>
      <c r="GK11" s="107"/>
      <c r="GL11" s="107"/>
      <c r="GM11" s="107" t="s">
        <v>171</v>
      </c>
      <c r="GN11" s="107"/>
      <c r="GO11" s="107"/>
      <c r="GP11" s="107" t="s">
        <v>172</v>
      </c>
      <c r="GQ11" s="107"/>
      <c r="GR11" s="107"/>
      <c r="GS11" s="53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119"/>
      <c r="B12" s="119"/>
      <c r="C12" s="65" t="s">
        <v>374</v>
      </c>
      <c r="D12" s="65"/>
      <c r="E12" s="65"/>
      <c r="F12" s="65" t="s">
        <v>376</v>
      </c>
      <c r="G12" s="65"/>
      <c r="H12" s="65"/>
      <c r="I12" s="65" t="s">
        <v>379</v>
      </c>
      <c r="J12" s="65"/>
      <c r="K12" s="65"/>
      <c r="L12" s="65" t="s">
        <v>383</v>
      </c>
      <c r="M12" s="65"/>
      <c r="N12" s="65"/>
      <c r="O12" s="65" t="s">
        <v>387</v>
      </c>
      <c r="P12" s="65"/>
      <c r="Q12" s="65"/>
      <c r="R12" s="65" t="s">
        <v>391</v>
      </c>
      <c r="S12" s="65"/>
      <c r="T12" s="65"/>
      <c r="U12" s="65" t="s">
        <v>395</v>
      </c>
      <c r="V12" s="65"/>
      <c r="W12" s="65"/>
      <c r="X12" s="65" t="s">
        <v>399</v>
      </c>
      <c r="Y12" s="65"/>
      <c r="Z12" s="65"/>
      <c r="AA12" s="65" t="s">
        <v>401</v>
      </c>
      <c r="AB12" s="65"/>
      <c r="AC12" s="65"/>
      <c r="AD12" s="65" t="s">
        <v>207</v>
      </c>
      <c r="AE12" s="65"/>
      <c r="AF12" s="65"/>
      <c r="AG12" s="65" t="s">
        <v>406</v>
      </c>
      <c r="AH12" s="65"/>
      <c r="AI12" s="65"/>
      <c r="AJ12" s="65" t="s">
        <v>407</v>
      </c>
      <c r="AK12" s="65"/>
      <c r="AL12" s="65"/>
      <c r="AM12" s="67" t="s">
        <v>408</v>
      </c>
      <c r="AN12" s="67"/>
      <c r="AO12" s="67"/>
      <c r="AP12" s="67" t="s">
        <v>409</v>
      </c>
      <c r="AQ12" s="67"/>
      <c r="AR12" s="67"/>
      <c r="AS12" s="67" t="s">
        <v>410</v>
      </c>
      <c r="AT12" s="67"/>
      <c r="AU12" s="67"/>
      <c r="AV12" s="67" t="s">
        <v>414</v>
      </c>
      <c r="AW12" s="67"/>
      <c r="AX12" s="67"/>
      <c r="AY12" s="67" t="s">
        <v>418</v>
      </c>
      <c r="AZ12" s="67"/>
      <c r="BA12" s="67"/>
      <c r="BB12" s="67" t="s">
        <v>421</v>
      </c>
      <c r="BC12" s="67"/>
      <c r="BD12" s="67"/>
      <c r="BE12" s="67" t="s">
        <v>422</v>
      </c>
      <c r="BF12" s="67"/>
      <c r="BG12" s="67"/>
      <c r="BH12" s="67" t="s">
        <v>425</v>
      </c>
      <c r="BI12" s="67"/>
      <c r="BJ12" s="67"/>
      <c r="BK12" s="67" t="s">
        <v>426</v>
      </c>
      <c r="BL12" s="67"/>
      <c r="BM12" s="67"/>
      <c r="BN12" s="67" t="s">
        <v>427</v>
      </c>
      <c r="BO12" s="67"/>
      <c r="BP12" s="67"/>
      <c r="BQ12" s="67" t="s">
        <v>229</v>
      </c>
      <c r="BR12" s="67"/>
      <c r="BS12" s="67"/>
      <c r="BT12" s="67" t="s">
        <v>232</v>
      </c>
      <c r="BU12" s="67"/>
      <c r="BV12" s="67"/>
      <c r="BW12" s="65" t="s">
        <v>428</v>
      </c>
      <c r="BX12" s="65"/>
      <c r="BY12" s="65"/>
      <c r="BZ12" s="65" t="s">
        <v>429</v>
      </c>
      <c r="CA12" s="65"/>
      <c r="CB12" s="65"/>
      <c r="CC12" s="65" t="s">
        <v>430</v>
      </c>
      <c r="CD12" s="65"/>
      <c r="CE12" s="65"/>
      <c r="CF12" s="65" t="s">
        <v>434</v>
      </c>
      <c r="CG12" s="65"/>
      <c r="CH12" s="65"/>
      <c r="CI12" s="65" t="s">
        <v>438</v>
      </c>
      <c r="CJ12" s="65"/>
      <c r="CK12" s="65"/>
      <c r="CL12" s="65" t="s">
        <v>243</v>
      </c>
      <c r="CM12" s="65"/>
      <c r="CN12" s="65"/>
      <c r="CO12" s="67" t="s">
        <v>440</v>
      </c>
      <c r="CP12" s="67"/>
      <c r="CQ12" s="67"/>
      <c r="CR12" s="67" t="s">
        <v>444</v>
      </c>
      <c r="CS12" s="67"/>
      <c r="CT12" s="67"/>
      <c r="CU12" s="67" t="s">
        <v>447</v>
      </c>
      <c r="CV12" s="67"/>
      <c r="CW12" s="67"/>
      <c r="CX12" s="67" t="s">
        <v>451</v>
      </c>
      <c r="CY12" s="67"/>
      <c r="CZ12" s="67"/>
      <c r="DA12" s="67" t="s">
        <v>251</v>
      </c>
      <c r="DB12" s="67"/>
      <c r="DC12" s="67"/>
      <c r="DD12" s="65" t="s">
        <v>452</v>
      </c>
      <c r="DE12" s="65"/>
      <c r="DF12" s="65"/>
      <c r="DG12" s="116" t="s">
        <v>456</v>
      </c>
      <c r="DH12" s="116"/>
      <c r="DI12" s="116"/>
      <c r="DJ12" s="116" t="s">
        <v>460</v>
      </c>
      <c r="DK12" s="116"/>
      <c r="DL12" s="116"/>
      <c r="DM12" s="117" t="s">
        <v>462</v>
      </c>
      <c r="DN12" s="117"/>
      <c r="DO12" s="117"/>
      <c r="DP12" s="116" t="s">
        <v>463</v>
      </c>
      <c r="DQ12" s="116"/>
      <c r="DR12" s="116"/>
      <c r="DS12" s="116" t="s">
        <v>259</v>
      </c>
      <c r="DT12" s="116"/>
      <c r="DU12" s="116"/>
      <c r="DV12" s="116" t="s">
        <v>261</v>
      </c>
      <c r="DW12" s="116"/>
      <c r="DX12" s="116"/>
      <c r="DY12" s="117" t="s">
        <v>468</v>
      </c>
      <c r="DZ12" s="117"/>
      <c r="EA12" s="117"/>
      <c r="EB12" s="117" t="s">
        <v>471</v>
      </c>
      <c r="EC12" s="117"/>
      <c r="ED12" s="117"/>
      <c r="EE12" s="117" t="s">
        <v>472</v>
      </c>
      <c r="EF12" s="117"/>
      <c r="EG12" s="117"/>
      <c r="EH12" s="117" t="s">
        <v>476</v>
      </c>
      <c r="EI12" s="117"/>
      <c r="EJ12" s="117"/>
      <c r="EK12" s="117" t="s">
        <v>480</v>
      </c>
      <c r="EL12" s="117"/>
      <c r="EM12" s="117"/>
      <c r="EN12" s="117" t="s">
        <v>267</v>
      </c>
      <c r="EO12" s="117"/>
      <c r="EP12" s="117"/>
      <c r="EQ12" s="116" t="s">
        <v>482</v>
      </c>
      <c r="ER12" s="116"/>
      <c r="ES12" s="116"/>
      <c r="ET12" s="116" t="s">
        <v>274</v>
      </c>
      <c r="EU12" s="116"/>
      <c r="EV12" s="116"/>
      <c r="EW12" s="116" t="s">
        <v>489</v>
      </c>
      <c r="EX12" s="116"/>
      <c r="EY12" s="116"/>
      <c r="EZ12" s="116" t="s">
        <v>270</v>
      </c>
      <c r="FA12" s="116"/>
      <c r="FB12" s="116"/>
      <c r="FC12" s="116" t="s">
        <v>271</v>
      </c>
      <c r="FD12" s="116"/>
      <c r="FE12" s="116"/>
      <c r="FF12" s="116" t="s">
        <v>496</v>
      </c>
      <c r="FG12" s="116"/>
      <c r="FH12" s="116"/>
      <c r="FI12" s="117" t="s">
        <v>500</v>
      </c>
      <c r="FJ12" s="117"/>
      <c r="FK12" s="117"/>
      <c r="FL12" s="117" t="s">
        <v>504</v>
      </c>
      <c r="FM12" s="117"/>
      <c r="FN12" s="117"/>
      <c r="FO12" s="117" t="s">
        <v>508</v>
      </c>
      <c r="FP12" s="117"/>
      <c r="FQ12" s="117"/>
      <c r="FR12" s="117" t="s">
        <v>275</v>
      </c>
      <c r="FS12" s="117"/>
      <c r="FT12" s="117"/>
      <c r="FU12" s="117" t="s">
        <v>515</v>
      </c>
      <c r="FV12" s="117"/>
      <c r="FW12" s="117"/>
      <c r="FX12" s="117" t="s">
        <v>518</v>
      </c>
      <c r="FY12" s="117"/>
      <c r="FZ12" s="117"/>
      <c r="GA12" s="116" t="s">
        <v>522</v>
      </c>
      <c r="GB12" s="116"/>
      <c r="GC12" s="116"/>
      <c r="GD12" s="116" t="s">
        <v>523</v>
      </c>
      <c r="GE12" s="116"/>
      <c r="GF12" s="116"/>
      <c r="GG12" s="116" t="s">
        <v>527</v>
      </c>
      <c r="GH12" s="116"/>
      <c r="GI12" s="116"/>
      <c r="GJ12" s="116" t="s">
        <v>531</v>
      </c>
      <c r="GK12" s="116"/>
      <c r="GL12" s="116"/>
      <c r="GM12" s="116" t="s">
        <v>535</v>
      </c>
      <c r="GN12" s="116"/>
      <c r="GO12" s="116"/>
      <c r="GP12" s="116" t="s">
        <v>539</v>
      </c>
      <c r="GQ12" s="116"/>
      <c r="GR12" s="116"/>
      <c r="GS12" s="51"/>
    </row>
    <row r="13" spans="1:235" ht="144" x14ac:dyDescent="0.25">
      <c r="A13" s="120"/>
      <c r="B13" s="120"/>
      <c r="C13" s="46" t="s">
        <v>299</v>
      </c>
      <c r="D13" s="46" t="s">
        <v>353</v>
      </c>
      <c r="E13" s="46" t="s">
        <v>375</v>
      </c>
      <c r="F13" s="46" t="s">
        <v>377</v>
      </c>
      <c r="G13" s="46" t="s">
        <v>203</v>
      </c>
      <c r="H13" s="46" t="s">
        <v>378</v>
      </c>
      <c r="I13" s="46" t="s">
        <v>380</v>
      </c>
      <c r="J13" s="46" t="s">
        <v>381</v>
      </c>
      <c r="K13" s="46" t="s">
        <v>382</v>
      </c>
      <c r="L13" s="46" t="s">
        <v>384</v>
      </c>
      <c r="M13" s="46" t="s">
        <v>385</v>
      </c>
      <c r="N13" s="46" t="s">
        <v>386</v>
      </c>
      <c r="O13" s="46" t="s">
        <v>388</v>
      </c>
      <c r="P13" s="46" t="s">
        <v>389</v>
      </c>
      <c r="Q13" s="46" t="s">
        <v>390</v>
      </c>
      <c r="R13" s="46" t="s">
        <v>392</v>
      </c>
      <c r="S13" s="46" t="s">
        <v>393</v>
      </c>
      <c r="T13" s="46" t="s">
        <v>394</v>
      </c>
      <c r="U13" s="46" t="s">
        <v>396</v>
      </c>
      <c r="V13" s="46" t="s">
        <v>397</v>
      </c>
      <c r="W13" s="46" t="s">
        <v>398</v>
      </c>
      <c r="X13" s="46" t="s">
        <v>148</v>
      </c>
      <c r="Y13" s="46" t="s">
        <v>204</v>
      </c>
      <c r="Z13" s="46" t="s">
        <v>149</v>
      </c>
      <c r="AA13" s="46" t="s">
        <v>205</v>
      </c>
      <c r="AB13" s="46" t="s">
        <v>402</v>
      </c>
      <c r="AC13" s="46" t="s">
        <v>206</v>
      </c>
      <c r="AD13" s="46" t="s">
        <v>403</v>
      </c>
      <c r="AE13" s="46" t="s">
        <v>404</v>
      </c>
      <c r="AF13" s="46" t="s">
        <v>405</v>
      </c>
      <c r="AG13" s="46" t="s">
        <v>211</v>
      </c>
      <c r="AH13" s="46" t="s">
        <v>212</v>
      </c>
      <c r="AI13" s="46" t="s">
        <v>213</v>
      </c>
      <c r="AJ13" s="46" t="s">
        <v>151</v>
      </c>
      <c r="AK13" s="46" t="s">
        <v>214</v>
      </c>
      <c r="AL13" s="46" t="s">
        <v>215</v>
      </c>
      <c r="AM13" s="46" t="s">
        <v>216</v>
      </c>
      <c r="AN13" s="46" t="s">
        <v>217</v>
      </c>
      <c r="AO13" s="46" t="s">
        <v>218</v>
      </c>
      <c r="AP13" s="46" t="s">
        <v>219</v>
      </c>
      <c r="AQ13" s="46" t="s">
        <v>220</v>
      </c>
      <c r="AR13" s="46" t="s">
        <v>221</v>
      </c>
      <c r="AS13" s="46" t="s">
        <v>411</v>
      </c>
      <c r="AT13" s="46" t="s">
        <v>412</v>
      </c>
      <c r="AU13" s="46" t="s">
        <v>413</v>
      </c>
      <c r="AV13" s="46" t="s">
        <v>415</v>
      </c>
      <c r="AW13" s="46" t="s">
        <v>416</v>
      </c>
      <c r="AX13" s="46" t="s">
        <v>417</v>
      </c>
      <c r="AY13" s="46" t="s">
        <v>419</v>
      </c>
      <c r="AZ13" s="46" t="s">
        <v>420</v>
      </c>
      <c r="BA13" s="46" t="s">
        <v>100</v>
      </c>
      <c r="BB13" s="46" t="s">
        <v>223</v>
      </c>
      <c r="BC13" s="46" t="s">
        <v>224</v>
      </c>
      <c r="BD13" s="46" t="s">
        <v>225</v>
      </c>
      <c r="BE13" s="26" t="s">
        <v>109</v>
      </c>
      <c r="BF13" s="26" t="s">
        <v>108</v>
      </c>
      <c r="BG13" s="26" t="s">
        <v>423</v>
      </c>
      <c r="BH13" s="26" t="s">
        <v>226</v>
      </c>
      <c r="BI13" s="26" t="s">
        <v>227</v>
      </c>
      <c r="BJ13" s="26" t="s">
        <v>228</v>
      </c>
      <c r="BK13" s="26" t="s">
        <v>140</v>
      </c>
      <c r="BL13" s="26" t="s">
        <v>110</v>
      </c>
      <c r="BM13" s="26" t="s">
        <v>111</v>
      </c>
      <c r="BN13" s="26" t="s">
        <v>208</v>
      </c>
      <c r="BO13" s="26" t="s">
        <v>209</v>
      </c>
      <c r="BP13" s="26" t="s">
        <v>210</v>
      </c>
      <c r="BQ13" s="26" t="s">
        <v>229</v>
      </c>
      <c r="BR13" s="26" t="s">
        <v>230</v>
      </c>
      <c r="BS13" s="26" t="s">
        <v>231</v>
      </c>
      <c r="BT13" s="26" t="s">
        <v>232</v>
      </c>
      <c r="BU13" s="26" t="s">
        <v>233</v>
      </c>
      <c r="BV13" s="26" t="s">
        <v>234</v>
      </c>
      <c r="BW13" s="46" t="s">
        <v>235</v>
      </c>
      <c r="BX13" s="46" t="s">
        <v>236</v>
      </c>
      <c r="BY13" s="46" t="s">
        <v>237</v>
      </c>
      <c r="BZ13" s="46" t="s">
        <v>196</v>
      </c>
      <c r="CA13" s="46" t="s">
        <v>198</v>
      </c>
      <c r="CB13" s="46" t="s">
        <v>239</v>
      </c>
      <c r="CC13" s="26" t="s">
        <v>431</v>
      </c>
      <c r="CD13" s="26" t="s">
        <v>432</v>
      </c>
      <c r="CE13" s="26" t="s">
        <v>433</v>
      </c>
      <c r="CF13" s="46" t="s">
        <v>435</v>
      </c>
      <c r="CG13" s="46" t="s">
        <v>436</v>
      </c>
      <c r="CH13" s="46" t="s">
        <v>437</v>
      </c>
      <c r="CI13" s="46" t="s">
        <v>240</v>
      </c>
      <c r="CJ13" s="46" t="s">
        <v>241</v>
      </c>
      <c r="CK13" s="46" t="s">
        <v>242</v>
      </c>
      <c r="CL13" s="46" t="s">
        <v>243</v>
      </c>
      <c r="CM13" s="46" t="s">
        <v>244</v>
      </c>
      <c r="CN13" s="46" t="s">
        <v>439</v>
      </c>
      <c r="CO13" s="26" t="s">
        <v>441</v>
      </c>
      <c r="CP13" s="26" t="s">
        <v>442</v>
      </c>
      <c r="CQ13" s="26" t="s">
        <v>443</v>
      </c>
      <c r="CR13" s="26" t="s">
        <v>445</v>
      </c>
      <c r="CS13" s="26" t="s">
        <v>446</v>
      </c>
      <c r="CT13" s="26" t="s">
        <v>150</v>
      </c>
      <c r="CU13" s="26" t="s">
        <v>448</v>
      </c>
      <c r="CV13" s="26" t="s">
        <v>449</v>
      </c>
      <c r="CW13" s="26" t="s">
        <v>450</v>
      </c>
      <c r="CX13" s="26" t="s">
        <v>248</v>
      </c>
      <c r="CY13" s="26" t="s">
        <v>249</v>
      </c>
      <c r="CZ13" s="26" t="s">
        <v>250</v>
      </c>
      <c r="DA13" s="26" t="s">
        <v>251</v>
      </c>
      <c r="DB13" s="26" t="s">
        <v>252</v>
      </c>
      <c r="DC13" s="26" t="s">
        <v>253</v>
      </c>
      <c r="DD13" s="26" t="s">
        <v>453</v>
      </c>
      <c r="DE13" s="26" t="s">
        <v>454</v>
      </c>
      <c r="DF13" s="26" t="s">
        <v>455</v>
      </c>
      <c r="DG13" s="46" t="s">
        <v>457</v>
      </c>
      <c r="DH13" s="46" t="s">
        <v>458</v>
      </c>
      <c r="DI13" s="46" t="s">
        <v>459</v>
      </c>
      <c r="DJ13" s="46" t="s">
        <v>254</v>
      </c>
      <c r="DK13" s="46" t="s">
        <v>255</v>
      </c>
      <c r="DL13" s="46" t="s">
        <v>461</v>
      </c>
      <c r="DM13" s="46" t="s">
        <v>256</v>
      </c>
      <c r="DN13" s="46" t="s">
        <v>257</v>
      </c>
      <c r="DO13" s="46" t="s">
        <v>258</v>
      </c>
      <c r="DP13" s="46" t="s">
        <v>245</v>
      </c>
      <c r="DQ13" s="46" t="s">
        <v>246</v>
      </c>
      <c r="DR13" s="46" t="s">
        <v>247</v>
      </c>
      <c r="DS13" s="46" t="s">
        <v>464</v>
      </c>
      <c r="DT13" s="46" t="s">
        <v>465</v>
      </c>
      <c r="DU13" s="46" t="s">
        <v>260</v>
      </c>
      <c r="DV13" s="46" t="s">
        <v>261</v>
      </c>
      <c r="DW13" s="46" t="s">
        <v>466</v>
      </c>
      <c r="DX13" s="46" t="s">
        <v>467</v>
      </c>
      <c r="DY13" s="46" t="s">
        <v>468</v>
      </c>
      <c r="DZ13" s="46" t="s">
        <v>469</v>
      </c>
      <c r="EA13" s="46" t="s">
        <v>470</v>
      </c>
      <c r="EB13" s="46" t="s">
        <v>262</v>
      </c>
      <c r="EC13" s="46" t="s">
        <v>263</v>
      </c>
      <c r="ED13" s="46" t="s">
        <v>264</v>
      </c>
      <c r="EE13" s="46" t="s">
        <v>473</v>
      </c>
      <c r="EF13" s="46" t="s">
        <v>474</v>
      </c>
      <c r="EG13" s="46" t="s">
        <v>475</v>
      </c>
      <c r="EH13" s="46" t="s">
        <v>477</v>
      </c>
      <c r="EI13" s="46" t="s">
        <v>478</v>
      </c>
      <c r="EJ13" s="46" t="s">
        <v>479</v>
      </c>
      <c r="EK13" s="46" t="s">
        <v>265</v>
      </c>
      <c r="EL13" s="46" t="s">
        <v>481</v>
      </c>
      <c r="EM13" s="46" t="s">
        <v>266</v>
      </c>
      <c r="EN13" s="46" t="s">
        <v>267</v>
      </c>
      <c r="EO13" s="46" t="s">
        <v>268</v>
      </c>
      <c r="EP13" s="46" t="s">
        <v>269</v>
      </c>
      <c r="EQ13" s="46" t="s">
        <v>483</v>
      </c>
      <c r="ER13" s="46" t="s">
        <v>484</v>
      </c>
      <c r="ES13" s="46" t="s">
        <v>485</v>
      </c>
      <c r="ET13" s="46" t="s">
        <v>486</v>
      </c>
      <c r="EU13" s="46" t="s">
        <v>487</v>
      </c>
      <c r="EV13" s="46" t="s">
        <v>488</v>
      </c>
      <c r="EW13" s="46" t="s">
        <v>489</v>
      </c>
      <c r="EX13" s="46" t="s">
        <v>490</v>
      </c>
      <c r="EY13" s="46" t="s">
        <v>491</v>
      </c>
      <c r="EZ13" s="46" t="s">
        <v>492</v>
      </c>
      <c r="FA13" s="46" t="s">
        <v>493</v>
      </c>
      <c r="FB13" s="46" t="s">
        <v>494</v>
      </c>
      <c r="FC13" s="46" t="s">
        <v>272</v>
      </c>
      <c r="FD13" s="46" t="s">
        <v>273</v>
      </c>
      <c r="FE13" s="46" t="s">
        <v>495</v>
      </c>
      <c r="FF13" s="46" t="s">
        <v>497</v>
      </c>
      <c r="FG13" s="46" t="s">
        <v>498</v>
      </c>
      <c r="FH13" s="46" t="s">
        <v>499</v>
      </c>
      <c r="FI13" s="26" t="s">
        <v>501</v>
      </c>
      <c r="FJ13" s="26" t="s">
        <v>502</v>
      </c>
      <c r="FK13" s="26" t="s">
        <v>503</v>
      </c>
      <c r="FL13" s="26" t="s">
        <v>505</v>
      </c>
      <c r="FM13" s="26" t="s">
        <v>506</v>
      </c>
      <c r="FN13" s="26" t="s">
        <v>507</v>
      </c>
      <c r="FO13" s="26" t="s">
        <v>509</v>
      </c>
      <c r="FP13" s="26" t="s">
        <v>510</v>
      </c>
      <c r="FQ13" s="26" t="s">
        <v>511</v>
      </c>
      <c r="FR13" s="26" t="s">
        <v>512</v>
      </c>
      <c r="FS13" s="26" t="s">
        <v>513</v>
      </c>
      <c r="FT13" s="26" t="s">
        <v>514</v>
      </c>
      <c r="FU13" s="26" t="s">
        <v>200</v>
      </c>
      <c r="FV13" s="26" t="s">
        <v>516</v>
      </c>
      <c r="FW13" s="26" t="s">
        <v>517</v>
      </c>
      <c r="FX13" s="26" t="s">
        <v>519</v>
      </c>
      <c r="FY13" s="26" t="s">
        <v>520</v>
      </c>
      <c r="FZ13" s="26" t="s">
        <v>521</v>
      </c>
      <c r="GA13" s="46" t="s">
        <v>276</v>
      </c>
      <c r="GB13" s="46" t="s">
        <v>277</v>
      </c>
      <c r="GC13" s="46" t="s">
        <v>278</v>
      </c>
      <c r="GD13" s="46" t="s">
        <v>524</v>
      </c>
      <c r="GE13" s="46" t="s">
        <v>525</v>
      </c>
      <c r="GF13" s="46" t="s">
        <v>526</v>
      </c>
      <c r="GG13" s="46" t="s">
        <v>528</v>
      </c>
      <c r="GH13" s="46" t="s">
        <v>529</v>
      </c>
      <c r="GI13" s="46" t="s">
        <v>530</v>
      </c>
      <c r="GJ13" s="46" t="s">
        <v>532</v>
      </c>
      <c r="GK13" s="46" t="s">
        <v>533</v>
      </c>
      <c r="GL13" s="46" t="s">
        <v>534</v>
      </c>
      <c r="GM13" s="46" t="s">
        <v>536</v>
      </c>
      <c r="GN13" s="46" t="s">
        <v>537</v>
      </c>
      <c r="GO13" s="46" t="s">
        <v>538</v>
      </c>
      <c r="GP13" s="46" t="s">
        <v>540</v>
      </c>
      <c r="GQ13" s="46" t="s">
        <v>541</v>
      </c>
      <c r="GR13" s="46" t="s">
        <v>542</v>
      </c>
      <c r="GS13" s="51"/>
    </row>
    <row r="14" spans="1:235" ht="15.75" x14ac:dyDescent="0.25">
      <c r="A14" s="25">
        <v>1</v>
      </c>
      <c r="B14" s="54" t="s">
        <v>553</v>
      </c>
      <c r="C14" s="9"/>
      <c r="D14" s="9">
        <v>1</v>
      </c>
      <c r="E14" s="9"/>
      <c r="F14" s="1"/>
      <c r="G14" s="1">
        <v>1</v>
      </c>
      <c r="H14" s="1"/>
      <c r="I14" s="1"/>
      <c r="J14" s="1">
        <v>1</v>
      </c>
      <c r="K14" s="1"/>
      <c r="L14" s="1"/>
      <c r="M14" s="1">
        <v>1</v>
      </c>
      <c r="N14" s="1"/>
      <c r="O14" s="1"/>
      <c r="P14" s="1">
        <v>1</v>
      </c>
      <c r="Q14" s="13"/>
      <c r="R14" s="13">
        <v>1</v>
      </c>
      <c r="S14" s="13"/>
      <c r="T14" s="13"/>
      <c r="U14" s="13"/>
      <c r="V14" s="13">
        <v>1</v>
      </c>
      <c r="W14" s="17"/>
      <c r="X14" s="17"/>
      <c r="Y14" s="13">
        <v>1</v>
      </c>
      <c r="Z14" s="13"/>
      <c r="AA14" s="13">
        <v>1</v>
      </c>
      <c r="AB14" s="13"/>
      <c r="AC14" s="13"/>
      <c r="AD14" s="13"/>
      <c r="AE14" s="13">
        <v>1</v>
      </c>
      <c r="AF14" s="4"/>
      <c r="AG14" s="4"/>
      <c r="AH14" s="4">
        <v>1</v>
      </c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7"/>
      <c r="BF14" s="17">
        <v>1</v>
      </c>
      <c r="BG14" s="17"/>
      <c r="BH14" s="17">
        <v>1</v>
      </c>
      <c r="BI14" s="17"/>
      <c r="BJ14" s="17"/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>
        <v>1</v>
      </c>
      <c r="BU14" s="17"/>
      <c r="BV14" s="17"/>
      <c r="BW14" s="21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/>
      <c r="DR14" s="17">
        <v>1</v>
      </c>
      <c r="DS14" s="17"/>
      <c r="DT14" s="17">
        <v>1</v>
      </c>
      <c r="DU14" s="17"/>
      <c r="DV14" s="17"/>
      <c r="DW14" s="17">
        <v>1</v>
      </c>
      <c r="DX14" s="17"/>
      <c r="DY14" s="17"/>
      <c r="DZ14" s="17">
        <v>1</v>
      </c>
      <c r="EA14" s="17"/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>
        <v>1</v>
      </c>
      <c r="EM14" s="17"/>
      <c r="EN14" s="17"/>
      <c r="EO14" s="17">
        <v>1</v>
      </c>
      <c r="EP14" s="17"/>
      <c r="EQ14" s="17"/>
      <c r="ER14" s="17">
        <v>1</v>
      </c>
      <c r="ES14" s="17"/>
      <c r="ET14" s="17"/>
      <c r="EU14" s="17">
        <v>1</v>
      </c>
      <c r="EV14" s="17"/>
      <c r="EW14" s="17"/>
      <c r="EX14" s="17">
        <v>1</v>
      </c>
      <c r="EY14" s="17"/>
      <c r="EZ14" s="17"/>
      <c r="FA14" s="17">
        <v>1</v>
      </c>
      <c r="FB14" s="17"/>
      <c r="FC14" s="17"/>
      <c r="FD14" s="17">
        <v>1</v>
      </c>
      <c r="FE14" s="17"/>
      <c r="FF14" s="17"/>
      <c r="FG14" s="17">
        <v>1</v>
      </c>
      <c r="FH14" s="17"/>
      <c r="FI14" s="17"/>
      <c r="FJ14" s="17">
        <v>1</v>
      </c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/>
      <c r="FV14" s="17">
        <v>1</v>
      </c>
      <c r="FW14" s="17"/>
      <c r="FX14" s="17"/>
      <c r="FY14" s="17">
        <v>1</v>
      </c>
      <c r="FZ14" s="17"/>
      <c r="GA14" s="17">
        <v>1</v>
      </c>
      <c r="GB14" s="17"/>
      <c r="GC14" s="17"/>
      <c r="GD14" s="17"/>
      <c r="GE14" s="17">
        <v>1</v>
      </c>
      <c r="GF14" s="17"/>
      <c r="GG14" s="17"/>
      <c r="GH14" s="17">
        <v>1</v>
      </c>
      <c r="GI14" s="17"/>
      <c r="GJ14" s="17"/>
      <c r="GK14" s="17">
        <v>1</v>
      </c>
      <c r="GL14" s="17"/>
      <c r="GM14" s="17"/>
      <c r="GN14" s="17">
        <v>1</v>
      </c>
      <c r="GO14" s="17"/>
      <c r="GP14" s="17"/>
      <c r="GQ14" s="17">
        <v>1</v>
      </c>
      <c r="GR14" s="17"/>
    </row>
    <row r="15" spans="1:235" ht="15.75" x14ac:dyDescent="0.25">
      <c r="A15" s="2">
        <v>2</v>
      </c>
      <c r="B15" s="54" t="s">
        <v>554</v>
      </c>
      <c r="C15" s="9"/>
      <c r="D15" s="9">
        <v>1</v>
      </c>
      <c r="E15" s="9"/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18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20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</row>
    <row r="16" spans="1:235" ht="15.75" x14ac:dyDescent="0.25">
      <c r="A16" s="2">
        <v>3</v>
      </c>
      <c r="B16" s="54" t="s">
        <v>555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18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75" x14ac:dyDescent="0.25">
      <c r="A17" s="2">
        <v>4</v>
      </c>
      <c r="B17" s="54" t="s">
        <v>556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>
        <v>1</v>
      </c>
      <c r="AT17" s="4"/>
      <c r="AU17" s="18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20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>
        <v>1</v>
      </c>
      <c r="DQ17" s="4"/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>
        <v>1</v>
      </c>
      <c r="GE17" s="4"/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</row>
    <row r="18" spans="1:200" ht="15.75" x14ac:dyDescent="0.25">
      <c r="A18" s="2">
        <v>5</v>
      </c>
      <c r="B18" s="54" t="s">
        <v>557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18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20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</row>
    <row r="19" spans="1:200" ht="15.75" x14ac:dyDescent="0.25">
      <c r="A19" s="2">
        <v>6</v>
      </c>
      <c r="B19" s="54" t="s">
        <v>558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18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20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/>
      <c r="CN19" s="4">
        <v>1</v>
      </c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17"/>
      <c r="GB19" s="17">
        <v>1</v>
      </c>
      <c r="GC19" s="17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</row>
    <row r="20" spans="1:200" ht="15.75" x14ac:dyDescent="0.25">
      <c r="A20" s="2">
        <v>7</v>
      </c>
      <c r="B20" s="55" t="s">
        <v>559</v>
      </c>
      <c r="C20" s="3"/>
      <c r="D20" s="3">
        <v>1</v>
      </c>
      <c r="E20" s="3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18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/>
      <c r="BG20" s="4">
        <v>1</v>
      </c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20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</row>
    <row r="21" spans="1:200" x14ac:dyDescent="0.25">
      <c r="A21" s="3">
        <v>8</v>
      </c>
      <c r="B21" s="54" t="s">
        <v>560</v>
      </c>
      <c r="C21" s="3">
        <v>1</v>
      </c>
      <c r="D21" s="3"/>
      <c r="E21" s="3"/>
      <c r="F21" s="4">
        <v>1</v>
      </c>
      <c r="G21" s="4"/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18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20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>
        <v>1</v>
      </c>
      <c r="GN21" s="4"/>
      <c r="GO21" s="4"/>
      <c r="GP21" s="4">
        <v>1</v>
      </c>
      <c r="GQ21" s="4"/>
      <c r="GR21" s="4"/>
    </row>
    <row r="22" spans="1:200" x14ac:dyDescent="0.25">
      <c r="A22" s="3">
        <v>9</v>
      </c>
      <c r="B22" s="54" t="s">
        <v>561</v>
      </c>
      <c r="C22" s="3">
        <v>1</v>
      </c>
      <c r="D22" s="3"/>
      <c r="E22" s="3"/>
      <c r="F22" s="4"/>
      <c r="G22" s="4">
        <v>1</v>
      </c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8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20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/>
      <c r="GN22" s="4">
        <v>1</v>
      </c>
      <c r="GO22" s="4"/>
      <c r="GP22" s="4">
        <v>1</v>
      </c>
      <c r="GQ22" s="4"/>
      <c r="GR22" s="4"/>
    </row>
    <row r="23" spans="1:200" x14ac:dyDescent="0.25">
      <c r="A23" s="3">
        <v>10</v>
      </c>
      <c r="B23" s="54" t="s">
        <v>562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x14ac:dyDescent="0.25">
      <c r="A24" s="3">
        <v>11</v>
      </c>
      <c r="B24" s="54" t="s">
        <v>563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18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20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</row>
    <row r="25" spans="1:200" x14ac:dyDescent="0.25">
      <c r="A25" s="3">
        <v>12</v>
      </c>
      <c r="B25" s="54" t="s">
        <v>564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</row>
    <row r="26" spans="1:200" x14ac:dyDescent="0.25">
      <c r="A26" s="3">
        <v>13</v>
      </c>
      <c r="B26" s="54" t="s">
        <v>565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 x14ac:dyDescent="0.25">
      <c r="A27" s="3">
        <v>14</v>
      </c>
      <c r="B27" s="54" t="s">
        <v>566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8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20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 ht="15.75" x14ac:dyDescent="0.25">
      <c r="A28" s="3">
        <v>15</v>
      </c>
      <c r="B28" s="54" t="s">
        <v>567</v>
      </c>
      <c r="C28" s="9"/>
      <c r="D28" s="9">
        <v>1</v>
      </c>
      <c r="E28" s="9"/>
      <c r="F28" s="1"/>
      <c r="G28" s="1">
        <v>1</v>
      </c>
      <c r="H28" s="1"/>
      <c r="I28" s="1"/>
      <c r="J28" s="1">
        <v>1</v>
      </c>
      <c r="K28" s="1"/>
      <c r="L28" s="1"/>
      <c r="M28" s="1">
        <v>1</v>
      </c>
      <c r="N28" s="1"/>
      <c r="O28" s="1"/>
      <c r="P28" s="1">
        <v>1</v>
      </c>
      <c r="Q28" s="13"/>
      <c r="R28" s="13">
        <v>1</v>
      </c>
      <c r="S28" s="13"/>
      <c r="T28" s="13"/>
      <c r="U28" s="13"/>
      <c r="V28" s="13">
        <v>1</v>
      </c>
      <c r="W28" s="17"/>
      <c r="X28" s="17"/>
      <c r="Y28" s="13">
        <v>1</v>
      </c>
      <c r="Z28" s="13"/>
      <c r="AA28" s="13">
        <v>1</v>
      </c>
      <c r="AB28" s="13"/>
      <c r="AC28" s="13"/>
      <c r="AD28" s="13"/>
      <c r="AE28" s="13">
        <v>1</v>
      </c>
      <c r="AF28" s="4"/>
      <c r="AG28" s="4"/>
      <c r="AH28" s="4">
        <v>1</v>
      </c>
      <c r="AI28" s="4"/>
      <c r="AJ28" s="4">
        <v>1</v>
      </c>
      <c r="AK28" s="4"/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17"/>
      <c r="AY28" s="17"/>
      <c r="AZ28" s="17">
        <v>1</v>
      </c>
      <c r="BA28" s="17"/>
      <c r="BB28" s="17"/>
      <c r="BC28" s="17">
        <v>1</v>
      </c>
      <c r="BD28" s="17"/>
      <c r="BE28" s="17"/>
      <c r="BF28" s="17">
        <v>1</v>
      </c>
      <c r="BG28" s="17"/>
      <c r="BH28" s="17">
        <v>1</v>
      </c>
      <c r="BI28" s="17"/>
      <c r="BJ28" s="17"/>
      <c r="BK28" s="17"/>
      <c r="BL28" s="17">
        <v>1</v>
      </c>
      <c r="BM28" s="17"/>
      <c r="BN28" s="17"/>
      <c r="BO28" s="17">
        <v>1</v>
      </c>
      <c r="BP28" s="17"/>
      <c r="BQ28" s="17"/>
      <c r="BR28" s="17">
        <v>1</v>
      </c>
      <c r="BS28" s="17"/>
      <c r="BT28" s="17">
        <v>1</v>
      </c>
      <c r="BU28" s="17"/>
      <c r="BV28" s="17"/>
      <c r="BW28" s="21"/>
      <c r="BX28" s="17">
        <v>1</v>
      </c>
      <c r="BY28" s="17"/>
      <c r="BZ28" s="17"/>
      <c r="CA28" s="17">
        <v>1</v>
      </c>
      <c r="CB28" s="17"/>
      <c r="CC28" s="17"/>
      <c r="CD28" s="17">
        <v>1</v>
      </c>
      <c r="CE28" s="17"/>
      <c r="CF28" s="17"/>
      <c r="CG28" s="17">
        <v>1</v>
      </c>
      <c r="CH28" s="17"/>
      <c r="CI28" s="17"/>
      <c r="CJ28" s="17">
        <v>1</v>
      </c>
      <c r="CK28" s="17"/>
      <c r="CL28" s="17"/>
      <c r="CM28" s="17">
        <v>1</v>
      </c>
      <c r="CN28" s="17"/>
      <c r="CO28" s="17"/>
      <c r="CP28" s="17">
        <v>1</v>
      </c>
      <c r="CQ28" s="17"/>
      <c r="CR28" s="17"/>
      <c r="CS28" s="17">
        <v>1</v>
      </c>
      <c r="CT28" s="17"/>
      <c r="CU28" s="17"/>
      <c r="CV28" s="17">
        <v>1</v>
      </c>
      <c r="CW28" s="17"/>
      <c r="CX28" s="17"/>
      <c r="CY28" s="17">
        <v>1</v>
      </c>
      <c r="CZ28" s="17"/>
      <c r="DA28" s="17"/>
      <c r="DB28" s="17">
        <v>1</v>
      </c>
      <c r="DC28" s="17"/>
      <c r="DD28" s="17"/>
      <c r="DE28" s="17">
        <v>1</v>
      </c>
      <c r="DF28" s="17"/>
      <c r="DG28" s="17"/>
      <c r="DH28" s="17">
        <v>1</v>
      </c>
      <c r="DI28" s="17"/>
      <c r="DJ28" s="17"/>
      <c r="DK28" s="17">
        <v>1</v>
      </c>
      <c r="DL28" s="17"/>
      <c r="DM28" s="17"/>
      <c r="DN28" s="17">
        <v>1</v>
      </c>
      <c r="DO28" s="17"/>
      <c r="DP28" s="17"/>
      <c r="DQ28" s="17"/>
      <c r="DR28" s="17">
        <v>1</v>
      </c>
      <c r="DS28" s="17"/>
      <c r="DT28" s="17">
        <v>1</v>
      </c>
      <c r="DU28" s="17"/>
      <c r="DV28" s="17"/>
      <c r="DW28" s="17">
        <v>1</v>
      </c>
      <c r="DX28" s="17"/>
      <c r="DY28" s="17"/>
      <c r="DZ28" s="17">
        <v>1</v>
      </c>
      <c r="EA28" s="17"/>
      <c r="EB28" s="17"/>
      <c r="EC28" s="17">
        <v>1</v>
      </c>
      <c r="ED28" s="17"/>
      <c r="EE28" s="17"/>
      <c r="EF28" s="17">
        <v>1</v>
      </c>
      <c r="EG28" s="17"/>
      <c r="EH28" s="17"/>
      <c r="EI28" s="17">
        <v>1</v>
      </c>
      <c r="EJ28" s="17"/>
      <c r="EK28" s="17"/>
      <c r="EL28" s="17">
        <v>1</v>
      </c>
      <c r="EM28" s="17"/>
      <c r="EN28" s="17"/>
      <c r="EO28" s="17">
        <v>1</v>
      </c>
      <c r="EP28" s="17"/>
      <c r="EQ28" s="17"/>
      <c r="ER28" s="17">
        <v>1</v>
      </c>
      <c r="ES28" s="17"/>
      <c r="ET28" s="17"/>
      <c r="EU28" s="17">
        <v>1</v>
      </c>
      <c r="EV28" s="17"/>
      <c r="EW28" s="17"/>
      <c r="EX28" s="17">
        <v>1</v>
      </c>
      <c r="EY28" s="17"/>
      <c r="EZ28" s="17"/>
      <c r="FA28" s="17">
        <v>1</v>
      </c>
      <c r="FB28" s="17"/>
      <c r="FC28" s="17"/>
      <c r="FD28" s="17">
        <v>1</v>
      </c>
      <c r="FE28" s="17"/>
      <c r="FF28" s="17"/>
      <c r="FG28" s="17">
        <v>1</v>
      </c>
      <c r="FH28" s="17"/>
      <c r="FI28" s="17"/>
      <c r="FJ28" s="17">
        <v>1</v>
      </c>
      <c r="FK28" s="17"/>
      <c r="FL28" s="17"/>
      <c r="FM28" s="17">
        <v>1</v>
      </c>
      <c r="FN28" s="17"/>
      <c r="FO28" s="17"/>
      <c r="FP28" s="17">
        <v>1</v>
      </c>
      <c r="FQ28" s="17"/>
      <c r="FR28" s="17"/>
      <c r="FS28" s="17">
        <v>1</v>
      </c>
      <c r="FT28" s="17"/>
      <c r="FU28" s="17"/>
      <c r="FV28" s="17">
        <v>1</v>
      </c>
      <c r="FW28" s="17"/>
      <c r="FX28" s="17"/>
      <c r="FY28" s="17">
        <v>1</v>
      </c>
      <c r="FZ28" s="17"/>
      <c r="GA28" s="17">
        <v>1</v>
      </c>
      <c r="GB28" s="17"/>
      <c r="GC28" s="17"/>
      <c r="GD28" s="17"/>
      <c r="GE28" s="17">
        <v>1</v>
      </c>
      <c r="GF28" s="17"/>
      <c r="GG28" s="17"/>
      <c r="GH28" s="17">
        <v>1</v>
      </c>
      <c r="GI28" s="17"/>
      <c r="GJ28" s="17"/>
      <c r="GK28" s="17">
        <v>1</v>
      </c>
      <c r="GL28" s="17"/>
      <c r="GM28" s="17"/>
      <c r="GN28" s="17">
        <v>1</v>
      </c>
      <c r="GO28" s="17"/>
      <c r="GP28" s="17"/>
      <c r="GQ28" s="17">
        <v>1</v>
      </c>
      <c r="GR28" s="17"/>
    </row>
    <row r="29" spans="1:200" ht="15.75" x14ac:dyDescent="0.25">
      <c r="A29" s="3">
        <v>16</v>
      </c>
      <c r="B29" s="4" t="s">
        <v>568</v>
      </c>
      <c r="C29" s="9"/>
      <c r="D29" s="9">
        <v>1</v>
      </c>
      <c r="E29" s="9"/>
      <c r="F29" s="1"/>
      <c r="G29" s="1">
        <v>1</v>
      </c>
      <c r="H29" s="1"/>
      <c r="I29" s="1"/>
      <c r="J29" s="1">
        <v>1</v>
      </c>
      <c r="K29" s="1"/>
      <c r="L29" s="1"/>
      <c r="M29" s="1">
        <v>1</v>
      </c>
      <c r="N29" s="1"/>
      <c r="O29" s="1"/>
      <c r="P29" s="1">
        <v>1</v>
      </c>
      <c r="Q29" s="13"/>
      <c r="R29" s="13">
        <v>1</v>
      </c>
      <c r="S29" s="13"/>
      <c r="T29" s="13"/>
      <c r="U29" s="13"/>
      <c r="V29" s="13">
        <v>1</v>
      </c>
      <c r="W29" s="17"/>
      <c r="X29" s="17"/>
      <c r="Y29" s="13">
        <v>1</v>
      </c>
      <c r="Z29" s="13"/>
      <c r="AA29" s="13">
        <v>1</v>
      </c>
      <c r="AB29" s="13"/>
      <c r="AC29" s="13"/>
      <c r="AD29" s="13"/>
      <c r="AE29" s="13">
        <v>1</v>
      </c>
      <c r="AF29" s="4"/>
      <c r="AG29" s="4"/>
      <c r="AH29" s="4">
        <v>1</v>
      </c>
      <c r="AI29" s="4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17"/>
      <c r="AY29" s="17"/>
      <c r="AZ29" s="17">
        <v>1</v>
      </c>
      <c r="BA29" s="17"/>
      <c r="BB29" s="17"/>
      <c r="BC29" s="17">
        <v>1</v>
      </c>
      <c r="BD29" s="17"/>
      <c r="BE29" s="17"/>
      <c r="BF29" s="17">
        <v>1</v>
      </c>
      <c r="BG29" s="17"/>
      <c r="BH29" s="17">
        <v>1</v>
      </c>
      <c r="BI29" s="17"/>
      <c r="BJ29" s="17"/>
      <c r="BK29" s="17"/>
      <c r="BL29" s="17">
        <v>1</v>
      </c>
      <c r="BM29" s="17"/>
      <c r="BN29" s="17"/>
      <c r="BO29" s="17">
        <v>1</v>
      </c>
      <c r="BP29" s="17"/>
      <c r="BQ29" s="17"/>
      <c r="BR29" s="17">
        <v>1</v>
      </c>
      <c r="BS29" s="17"/>
      <c r="BT29" s="17">
        <v>1</v>
      </c>
      <c r="BU29" s="17"/>
      <c r="BV29" s="17"/>
      <c r="BW29" s="21"/>
      <c r="BX29" s="17">
        <v>1</v>
      </c>
      <c r="BY29" s="17"/>
      <c r="BZ29" s="17"/>
      <c r="CA29" s="17">
        <v>1</v>
      </c>
      <c r="CB29" s="17"/>
      <c r="CC29" s="17"/>
      <c r="CD29" s="17">
        <v>1</v>
      </c>
      <c r="CE29" s="17"/>
      <c r="CF29" s="17"/>
      <c r="CG29" s="17">
        <v>1</v>
      </c>
      <c r="CH29" s="17"/>
      <c r="CI29" s="17"/>
      <c r="CJ29" s="17">
        <v>1</v>
      </c>
      <c r="CK29" s="17"/>
      <c r="CL29" s="17"/>
      <c r="CM29" s="17">
        <v>1</v>
      </c>
      <c r="CN29" s="17"/>
      <c r="CO29" s="17"/>
      <c r="CP29" s="17">
        <v>1</v>
      </c>
      <c r="CQ29" s="17"/>
      <c r="CR29" s="17"/>
      <c r="CS29" s="17">
        <v>1</v>
      </c>
      <c r="CT29" s="17"/>
      <c r="CU29" s="17"/>
      <c r="CV29" s="17">
        <v>1</v>
      </c>
      <c r="CW29" s="17"/>
      <c r="CX29" s="17"/>
      <c r="CY29" s="17">
        <v>1</v>
      </c>
      <c r="CZ29" s="17"/>
      <c r="DA29" s="17"/>
      <c r="DB29" s="17">
        <v>1</v>
      </c>
      <c r="DC29" s="17"/>
      <c r="DD29" s="17"/>
      <c r="DE29" s="17">
        <v>1</v>
      </c>
      <c r="DF29" s="17"/>
      <c r="DG29" s="17"/>
      <c r="DH29" s="17">
        <v>1</v>
      </c>
      <c r="DI29" s="17"/>
      <c r="DJ29" s="17"/>
      <c r="DK29" s="17">
        <v>1</v>
      </c>
      <c r="DL29" s="17"/>
      <c r="DM29" s="17"/>
      <c r="DN29" s="17">
        <v>1</v>
      </c>
      <c r="DO29" s="17"/>
      <c r="DP29" s="17"/>
      <c r="DQ29" s="17"/>
      <c r="DR29" s="17">
        <v>1</v>
      </c>
      <c r="DS29" s="17"/>
      <c r="DT29" s="17">
        <v>1</v>
      </c>
      <c r="DU29" s="17"/>
      <c r="DV29" s="17"/>
      <c r="DW29" s="17">
        <v>1</v>
      </c>
      <c r="DX29" s="17"/>
      <c r="DY29" s="17"/>
      <c r="DZ29" s="17">
        <v>1</v>
      </c>
      <c r="EA29" s="17"/>
      <c r="EB29" s="17"/>
      <c r="EC29" s="17">
        <v>1</v>
      </c>
      <c r="ED29" s="17"/>
      <c r="EE29" s="17"/>
      <c r="EF29" s="17">
        <v>1</v>
      </c>
      <c r="EG29" s="17"/>
      <c r="EH29" s="17"/>
      <c r="EI29" s="17">
        <v>1</v>
      </c>
      <c r="EJ29" s="17"/>
      <c r="EK29" s="17"/>
      <c r="EL29" s="17">
        <v>1</v>
      </c>
      <c r="EM29" s="17"/>
      <c r="EN29" s="17"/>
      <c r="EO29" s="17">
        <v>1</v>
      </c>
      <c r="EP29" s="17"/>
      <c r="EQ29" s="17"/>
      <c r="ER29" s="17">
        <v>1</v>
      </c>
      <c r="ES29" s="17"/>
      <c r="ET29" s="17"/>
      <c r="EU29" s="17">
        <v>1</v>
      </c>
      <c r="EV29" s="17"/>
      <c r="EW29" s="17"/>
      <c r="EX29" s="17">
        <v>1</v>
      </c>
      <c r="EY29" s="17"/>
      <c r="EZ29" s="17"/>
      <c r="FA29" s="17">
        <v>1</v>
      </c>
      <c r="FB29" s="17"/>
      <c r="FC29" s="17"/>
      <c r="FD29" s="17">
        <v>1</v>
      </c>
      <c r="FE29" s="17"/>
      <c r="FF29" s="17"/>
      <c r="FG29" s="17">
        <v>1</v>
      </c>
      <c r="FH29" s="17"/>
      <c r="FI29" s="17"/>
      <c r="FJ29" s="17">
        <v>1</v>
      </c>
      <c r="FK29" s="17"/>
      <c r="FL29" s="17"/>
      <c r="FM29" s="17">
        <v>1</v>
      </c>
      <c r="FN29" s="17"/>
      <c r="FO29" s="17"/>
      <c r="FP29" s="17">
        <v>1</v>
      </c>
      <c r="FQ29" s="17"/>
      <c r="FR29" s="17"/>
      <c r="FS29" s="17">
        <v>1</v>
      </c>
      <c r="FT29" s="17"/>
      <c r="FU29" s="17"/>
      <c r="FV29" s="17">
        <v>1</v>
      </c>
      <c r="FW29" s="17"/>
      <c r="FX29" s="17"/>
      <c r="FY29" s="17">
        <v>1</v>
      </c>
      <c r="FZ29" s="17"/>
      <c r="GA29" s="17">
        <v>1</v>
      </c>
      <c r="GB29" s="17"/>
      <c r="GC29" s="17"/>
      <c r="GD29" s="17"/>
      <c r="GE29" s="17">
        <v>1</v>
      </c>
      <c r="GF29" s="17"/>
      <c r="GG29" s="17"/>
      <c r="GH29" s="17">
        <v>1</v>
      </c>
      <c r="GI29" s="17"/>
      <c r="GJ29" s="17"/>
      <c r="GK29" s="17">
        <v>1</v>
      </c>
      <c r="GL29" s="17"/>
      <c r="GM29" s="17"/>
      <c r="GN29" s="17">
        <v>1</v>
      </c>
      <c r="GO29" s="17"/>
      <c r="GP29" s="17"/>
      <c r="GQ29" s="17">
        <v>1</v>
      </c>
      <c r="GR29" s="17"/>
    </row>
    <row r="30" spans="1:200" x14ac:dyDescent="0.25">
      <c r="A30" s="3">
        <v>17</v>
      </c>
      <c r="B30" s="54" t="s">
        <v>569</v>
      </c>
      <c r="C30" s="3"/>
      <c r="D30" s="3">
        <v>1</v>
      </c>
      <c r="E30" s="3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18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20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/>
      <c r="GF30" s="4">
        <v>1</v>
      </c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</row>
    <row r="31" spans="1:200" x14ac:dyDescent="0.25">
      <c r="A31" s="3">
        <v>18</v>
      </c>
      <c r="B31" s="54" t="s">
        <v>570</v>
      </c>
      <c r="C31" s="3"/>
      <c r="D31" s="3">
        <v>1</v>
      </c>
      <c r="E31" s="3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18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20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</row>
    <row r="32" spans="1:200" x14ac:dyDescent="0.25">
      <c r="A32" s="3">
        <v>19</v>
      </c>
      <c r="B32" s="54" t="s">
        <v>571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18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20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</row>
    <row r="33" spans="1:201" x14ac:dyDescent="0.25">
      <c r="A33" s="3">
        <v>20</v>
      </c>
      <c r="B33" s="54" t="s">
        <v>572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18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20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/>
      <c r="GE33" s="4">
        <v>1</v>
      </c>
      <c r="GF33" s="4"/>
      <c r="GG33" s="4">
        <v>1</v>
      </c>
      <c r="GH33" s="4"/>
      <c r="GI33" s="4"/>
      <c r="GJ33" s="4">
        <v>1</v>
      </c>
      <c r="GK33" s="4"/>
      <c r="GL33" s="4"/>
      <c r="GM33" s="4"/>
      <c r="GN33" s="4">
        <v>1</v>
      </c>
      <c r="GO33" s="4"/>
      <c r="GP33" s="4">
        <v>1</v>
      </c>
      <c r="GQ33" s="4"/>
      <c r="GR33" s="4"/>
    </row>
    <row r="34" spans="1:201" x14ac:dyDescent="0.25">
      <c r="A34" s="3">
        <v>21</v>
      </c>
      <c r="B34" s="54" t="s">
        <v>573</v>
      </c>
      <c r="C34" s="3"/>
      <c r="D34" s="3"/>
      <c r="E34" s="3">
        <v>1</v>
      </c>
      <c r="F34" s="4"/>
      <c r="G34" s="4"/>
      <c r="H34" s="4">
        <v>1</v>
      </c>
      <c r="I34" s="4"/>
      <c r="J34" s="4">
        <v>1</v>
      </c>
      <c r="K34" s="4"/>
      <c r="L34" s="4"/>
      <c r="M34" s="4"/>
      <c r="N34" s="4">
        <v>1</v>
      </c>
      <c r="O34" s="4"/>
      <c r="P34" s="4">
        <v>1</v>
      </c>
      <c r="Q34" s="4"/>
      <c r="R34" s="4">
        <v>1</v>
      </c>
      <c r="S34" s="4"/>
      <c r="T34" s="4"/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>
        <v>1</v>
      </c>
      <c r="AR34" s="4"/>
      <c r="AS34" s="4"/>
      <c r="AT34" s="4"/>
      <c r="AU34" s="18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>
        <v>1</v>
      </c>
      <c r="BJ34" s="4"/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20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>
        <v>1</v>
      </c>
      <c r="CK34" s="4"/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>
        <v>1</v>
      </c>
      <c r="DF34" s="4"/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>
        <v>1</v>
      </c>
      <c r="EJ34" s="4"/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>
        <v>1</v>
      </c>
      <c r="GF34" s="4"/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</row>
    <row r="35" spans="1:201" x14ac:dyDescent="0.25">
      <c r="A35" s="3">
        <v>22</v>
      </c>
      <c r="B35" s="54" t="s">
        <v>574</v>
      </c>
      <c r="C35" s="3"/>
      <c r="D35" s="3">
        <v>1</v>
      </c>
      <c r="E35" s="3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18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20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>
        <v>1</v>
      </c>
      <c r="GN35" s="4"/>
      <c r="GO35" s="4"/>
      <c r="GP35" s="4"/>
      <c r="GQ35" s="4">
        <v>1</v>
      </c>
      <c r="GR35" s="4"/>
    </row>
    <row r="36" spans="1:201" x14ac:dyDescent="0.25">
      <c r="A36" s="3">
        <v>23</v>
      </c>
      <c r="B36" s="54" t="s">
        <v>575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18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20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1" x14ac:dyDescent="0.25">
      <c r="A37" s="3">
        <v>24</v>
      </c>
      <c r="B37" s="54" t="s">
        <v>576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18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20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01" x14ac:dyDescent="0.25">
      <c r="A38" s="3">
        <v>25</v>
      </c>
      <c r="B38" s="54" t="s">
        <v>577</v>
      </c>
      <c r="C38" s="3">
        <v>1</v>
      </c>
      <c r="D38" s="3"/>
      <c r="E38" s="3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18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20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01" x14ac:dyDescent="0.25">
      <c r="A39" s="61" t="s">
        <v>79</v>
      </c>
      <c r="B39" s="62"/>
      <c r="C39" s="3">
        <f>SUM(C14:C38)</f>
        <v>12</v>
      </c>
      <c r="D39" s="3">
        <f t="shared" ref="D39:BO39" si="0">SUM(D14:D38)</f>
        <v>12</v>
      </c>
      <c r="E39" s="3">
        <f t="shared" si="0"/>
        <v>1</v>
      </c>
      <c r="F39" s="3">
        <f t="shared" si="0"/>
        <v>11</v>
      </c>
      <c r="G39" s="3">
        <f t="shared" si="0"/>
        <v>12</v>
      </c>
      <c r="H39" s="3">
        <f t="shared" si="0"/>
        <v>2</v>
      </c>
      <c r="I39" s="3">
        <f t="shared" si="0"/>
        <v>11</v>
      </c>
      <c r="J39" s="3">
        <f t="shared" si="0"/>
        <v>13</v>
      </c>
      <c r="K39" s="3">
        <f t="shared" si="0"/>
        <v>1</v>
      </c>
      <c r="L39" s="3">
        <f t="shared" si="0"/>
        <v>12</v>
      </c>
      <c r="M39" s="3">
        <f t="shared" si="0"/>
        <v>11</v>
      </c>
      <c r="N39" s="3">
        <f t="shared" si="0"/>
        <v>2</v>
      </c>
      <c r="O39" s="3">
        <f t="shared" si="0"/>
        <v>12</v>
      </c>
      <c r="P39" s="3">
        <f t="shared" si="0"/>
        <v>12</v>
      </c>
      <c r="Q39" s="3">
        <f t="shared" si="0"/>
        <v>1</v>
      </c>
      <c r="R39" s="3">
        <f t="shared" si="0"/>
        <v>16</v>
      </c>
      <c r="S39" s="3">
        <f t="shared" si="0"/>
        <v>8</v>
      </c>
      <c r="T39" s="3">
        <f t="shared" si="0"/>
        <v>1</v>
      </c>
      <c r="U39" s="3">
        <f t="shared" si="0"/>
        <v>12</v>
      </c>
      <c r="V39" s="3">
        <f t="shared" si="0"/>
        <v>11</v>
      </c>
      <c r="W39" s="3">
        <f t="shared" si="0"/>
        <v>2</v>
      </c>
      <c r="X39" s="3">
        <f t="shared" si="0"/>
        <v>12</v>
      </c>
      <c r="Y39" s="3">
        <f t="shared" si="0"/>
        <v>11</v>
      </c>
      <c r="Z39" s="3">
        <f t="shared" si="0"/>
        <v>2</v>
      </c>
      <c r="AA39" s="3">
        <f t="shared" si="0"/>
        <v>14</v>
      </c>
      <c r="AB39" s="3">
        <f t="shared" si="0"/>
        <v>9</v>
      </c>
      <c r="AC39" s="3">
        <f t="shared" si="0"/>
        <v>2</v>
      </c>
      <c r="AD39" s="3">
        <f t="shared" si="0"/>
        <v>11</v>
      </c>
      <c r="AE39" s="3">
        <f t="shared" si="0"/>
        <v>12</v>
      </c>
      <c r="AF39" s="3">
        <f t="shared" si="0"/>
        <v>2</v>
      </c>
      <c r="AG39" s="3">
        <f t="shared" si="0"/>
        <v>11</v>
      </c>
      <c r="AH39" s="3">
        <f t="shared" si="0"/>
        <v>12</v>
      </c>
      <c r="AI39" s="3">
        <f t="shared" si="0"/>
        <v>2</v>
      </c>
      <c r="AJ39" s="3">
        <f t="shared" si="0"/>
        <v>14</v>
      </c>
      <c r="AK39" s="3">
        <f t="shared" si="0"/>
        <v>9</v>
      </c>
      <c r="AL39" s="3">
        <f t="shared" si="0"/>
        <v>2</v>
      </c>
      <c r="AM39" s="3">
        <f t="shared" si="0"/>
        <v>11</v>
      </c>
      <c r="AN39" s="3">
        <f t="shared" si="0"/>
        <v>12</v>
      </c>
      <c r="AO39" s="3">
        <f t="shared" si="0"/>
        <v>2</v>
      </c>
      <c r="AP39" s="3">
        <f t="shared" si="0"/>
        <v>11</v>
      </c>
      <c r="AQ39" s="3">
        <f t="shared" si="0"/>
        <v>13</v>
      </c>
      <c r="AR39" s="3">
        <f t="shared" si="0"/>
        <v>1</v>
      </c>
      <c r="AS39" s="3">
        <f t="shared" si="0"/>
        <v>12</v>
      </c>
      <c r="AT39" s="3">
        <f t="shared" si="0"/>
        <v>11</v>
      </c>
      <c r="AU39" s="3">
        <f t="shared" si="0"/>
        <v>2</v>
      </c>
      <c r="AV39" s="3">
        <f t="shared" si="0"/>
        <v>11</v>
      </c>
      <c r="AW39" s="3">
        <f t="shared" si="0"/>
        <v>12</v>
      </c>
      <c r="AX39" s="3">
        <f t="shared" si="0"/>
        <v>2</v>
      </c>
      <c r="AY39" s="3">
        <f t="shared" si="0"/>
        <v>10</v>
      </c>
      <c r="AZ39" s="3">
        <f t="shared" si="0"/>
        <v>13</v>
      </c>
      <c r="BA39" s="3">
        <f t="shared" si="0"/>
        <v>2</v>
      </c>
      <c r="BB39" s="3">
        <f t="shared" si="0"/>
        <v>11</v>
      </c>
      <c r="BC39" s="3">
        <f t="shared" si="0"/>
        <v>12</v>
      </c>
      <c r="BD39" s="3">
        <f t="shared" si="0"/>
        <v>2</v>
      </c>
      <c r="BE39" s="3">
        <f t="shared" si="0"/>
        <v>12</v>
      </c>
      <c r="BF39" s="3">
        <f t="shared" si="0"/>
        <v>10</v>
      </c>
      <c r="BG39" s="3">
        <f t="shared" si="0"/>
        <v>3</v>
      </c>
      <c r="BH39" s="3">
        <f t="shared" si="0"/>
        <v>14</v>
      </c>
      <c r="BI39" s="3">
        <f t="shared" si="0"/>
        <v>10</v>
      </c>
      <c r="BJ39" s="3">
        <f t="shared" si="0"/>
        <v>1</v>
      </c>
      <c r="BK39" s="3">
        <f t="shared" si="0"/>
        <v>11</v>
      </c>
      <c r="BL39" s="3">
        <f t="shared" si="0"/>
        <v>12</v>
      </c>
      <c r="BM39" s="3">
        <f t="shared" si="0"/>
        <v>2</v>
      </c>
      <c r="BN39" s="3">
        <f t="shared" si="0"/>
        <v>12</v>
      </c>
      <c r="BO39" s="3">
        <f t="shared" si="0"/>
        <v>11</v>
      </c>
      <c r="BP39" s="3">
        <f t="shared" ref="BP39:EA39" si="1">SUM(BP14:BP38)</f>
        <v>2</v>
      </c>
      <c r="BQ39" s="3">
        <f t="shared" si="1"/>
        <v>11</v>
      </c>
      <c r="BR39" s="3">
        <f t="shared" si="1"/>
        <v>12</v>
      </c>
      <c r="BS39" s="3">
        <f t="shared" si="1"/>
        <v>2</v>
      </c>
      <c r="BT39" s="3">
        <f t="shared" si="1"/>
        <v>14</v>
      </c>
      <c r="BU39" s="3">
        <f t="shared" si="1"/>
        <v>9</v>
      </c>
      <c r="BV39" s="3">
        <f t="shared" si="1"/>
        <v>2</v>
      </c>
      <c r="BW39" s="3">
        <f t="shared" si="1"/>
        <v>11</v>
      </c>
      <c r="BX39" s="3">
        <f t="shared" si="1"/>
        <v>12</v>
      </c>
      <c r="BY39" s="3">
        <f t="shared" si="1"/>
        <v>2</v>
      </c>
      <c r="BZ39" s="3">
        <f t="shared" si="1"/>
        <v>11</v>
      </c>
      <c r="CA39" s="3">
        <f t="shared" si="1"/>
        <v>12</v>
      </c>
      <c r="CB39" s="3">
        <f t="shared" si="1"/>
        <v>2</v>
      </c>
      <c r="CC39" s="3">
        <f t="shared" si="1"/>
        <v>11</v>
      </c>
      <c r="CD39" s="3">
        <f t="shared" si="1"/>
        <v>12</v>
      </c>
      <c r="CE39" s="3">
        <f t="shared" si="1"/>
        <v>2</v>
      </c>
      <c r="CF39" s="3">
        <f t="shared" si="1"/>
        <v>11</v>
      </c>
      <c r="CG39" s="3">
        <f t="shared" si="1"/>
        <v>12</v>
      </c>
      <c r="CH39" s="3">
        <f t="shared" si="1"/>
        <v>2</v>
      </c>
      <c r="CI39" s="3">
        <f t="shared" si="1"/>
        <v>12</v>
      </c>
      <c r="CJ39" s="3">
        <f t="shared" si="1"/>
        <v>12</v>
      </c>
      <c r="CK39" s="3">
        <f t="shared" si="1"/>
        <v>1</v>
      </c>
      <c r="CL39" s="3">
        <f t="shared" si="1"/>
        <v>11</v>
      </c>
      <c r="CM39" s="3">
        <f t="shared" si="1"/>
        <v>11</v>
      </c>
      <c r="CN39" s="3">
        <f t="shared" si="1"/>
        <v>3</v>
      </c>
      <c r="CO39" s="3">
        <f t="shared" si="1"/>
        <v>10</v>
      </c>
      <c r="CP39" s="3">
        <f t="shared" si="1"/>
        <v>13</v>
      </c>
      <c r="CQ39" s="3">
        <f t="shared" si="1"/>
        <v>2</v>
      </c>
      <c r="CR39" s="3">
        <f t="shared" si="1"/>
        <v>11</v>
      </c>
      <c r="CS39" s="3">
        <f t="shared" si="1"/>
        <v>12</v>
      </c>
      <c r="CT39" s="3">
        <f t="shared" si="1"/>
        <v>2</v>
      </c>
      <c r="CU39" s="3">
        <f t="shared" si="1"/>
        <v>11</v>
      </c>
      <c r="CV39" s="3">
        <f t="shared" si="1"/>
        <v>12</v>
      </c>
      <c r="CW39" s="3">
        <f t="shared" si="1"/>
        <v>2</v>
      </c>
      <c r="CX39" s="3">
        <f t="shared" si="1"/>
        <v>11</v>
      </c>
      <c r="CY39" s="3">
        <f t="shared" si="1"/>
        <v>12</v>
      </c>
      <c r="CZ39" s="3">
        <f t="shared" si="1"/>
        <v>2</v>
      </c>
      <c r="DA39" s="3">
        <f t="shared" si="1"/>
        <v>11</v>
      </c>
      <c r="DB39" s="3">
        <f t="shared" si="1"/>
        <v>12</v>
      </c>
      <c r="DC39" s="3">
        <f t="shared" si="1"/>
        <v>2</v>
      </c>
      <c r="DD39" s="3">
        <f t="shared" si="1"/>
        <v>10</v>
      </c>
      <c r="DE39" s="3">
        <f t="shared" si="1"/>
        <v>14</v>
      </c>
      <c r="DF39" s="3">
        <f t="shared" si="1"/>
        <v>1</v>
      </c>
      <c r="DG39" s="3">
        <f t="shared" si="1"/>
        <v>11</v>
      </c>
      <c r="DH39" s="3">
        <f t="shared" si="1"/>
        <v>12</v>
      </c>
      <c r="DI39" s="3">
        <f t="shared" si="1"/>
        <v>2</v>
      </c>
      <c r="DJ39" s="3">
        <f t="shared" si="1"/>
        <v>11</v>
      </c>
      <c r="DK39" s="3">
        <f t="shared" si="1"/>
        <v>12</v>
      </c>
      <c r="DL39" s="3">
        <f t="shared" si="1"/>
        <v>2</v>
      </c>
      <c r="DM39" s="3">
        <f t="shared" si="1"/>
        <v>11</v>
      </c>
      <c r="DN39" s="3">
        <f t="shared" si="1"/>
        <v>12</v>
      </c>
      <c r="DO39" s="3">
        <f t="shared" si="1"/>
        <v>2</v>
      </c>
      <c r="DP39" s="3">
        <f t="shared" si="1"/>
        <v>12</v>
      </c>
      <c r="DQ39" s="3">
        <f t="shared" si="1"/>
        <v>8</v>
      </c>
      <c r="DR39" s="3">
        <f t="shared" si="1"/>
        <v>5</v>
      </c>
      <c r="DS39" s="3">
        <f t="shared" si="1"/>
        <v>11</v>
      </c>
      <c r="DT39" s="3">
        <f t="shared" si="1"/>
        <v>12</v>
      </c>
      <c r="DU39" s="3">
        <f t="shared" si="1"/>
        <v>2</v>
      </c>
      <c r="DV39" s="3">
        <f t="shared" si="1"/>
        <v>11</v>
      </c>
      <c r="DW39" s="3">
        <f t="shared" si="1"/>
        <v>12</v>
      </c>
      <c r="DX39" s="3">
        <f t="shared" si="1"/>
        <v>2</v>
      </c>
      <c r="DY39" s="3">
        <f t="shared" si="1"/>
        <v>11</v>
      </c>
      <c r="DZ39" s="3">
        <f t="shared" si="1"/>
        <v>12</v>
      </c>
      <c r="EA39" s="3">
        <f t="shared" si="1"/>
        <v>2</v>
      </c>
      <c r="EB39" s="3">
        <f t="shared" ref="EB39:GM39" si="2">SUM(EB14:EB38)</f>
        <v>11</v>
      </c>
      <c r="EC39" s="3">
        <f t="shared" si="2"/>
        <v>12</v>
      </c>
      <c r="ED39" s="3">
        <f t="shared" si="2"/>
        <v>2</v>
      </c>
      <c r="EE39" s="3">
        <f t="shared" si="2"/>
        <v>11</v>
      </c>
      <c r="EF39" s="3">
        <f t="shared" si="2"/>
        <v>12</v>
      </c>
      <c r="EG39" s="3">
        <f t="shared" si="2"/>
        <v>2</v>
      </c>
      <c r="EH39" s="3">
        <f t="shared" si="2"/>
        <v>11</v>
      </c>
      <c r="EI39" s="3">
        <f t="shared" si="2"/>
        <v>13</v>
      </c>
      <c r="EJ39" s="3">
        <f t="shared" si="2"/>
        <v>1</v>
      </c>
      <c r="EK39" s="3">
        <f t="shared" si="2"/>
        <v>11</v>
      </c>
      <c r="EL39" s="3">
        <f t="shared" si="2"/>
        <v>12</v>
      </c>
      <c r="EM39" s="3">
        <f t="shared" si="2"/>
        <v>2</v>
      </c>
      <c r="EN39" s="3">
        <f t="shared" si="2"/>
        <v>11</v>
      </c>
      <c r="EO39" s="3">
        <f t="shared" si="2"/>
        <v>12</v>
      </c>
      <c r="EP39" s="3">
        <f t="shared" si="2"/>
        <v>2</v>
      </c>
      <c r="EQ39" s="3">
        <f t="shared" si="2"/>
        <v>11</v>
      </c>
      <c r="ER39" s="3">
        <f t="shared" si="2"/>
        <v>12</v>
      </c>
      <c r="ES39" s="3">
        <f t="shared" si="2"/>
        <v>2</v>
      </c>
      <c r="ET39" s="3">
        <f t="shared" si="2"/>
        <v>11</v>
      </c>
      <c r="EU39" s="3">
        <f t="shared" si="2"/>
        <v>12</v>
      </c>
      <c r="EV39" s="3">
        <f t="shared" si="2"/>
        <v>2</v>
      </c>
      <c r="EW39" s="3">
        <f t="shared" si="2"/>
        <v>11</v>
      </c>
      <c r="EX39" s="3">
        <f t="shared" si="2"/>
        <v>12</v>
      </c>
      <c r="EY39" s="3">
        <f t="shared" si="2"/>
        <v>2</v>
      </c>
      <c r="EZ39" s="3">
        <f t="shared" si="2"/>
        <v>11</v>
      </c>
      <c r="FA39" s="3">
        <f t="shared" si="2"/>
        <v>12</v>
      </c>
      <c r="FB39" s="3">
        <f t="shared" si="2"/>
        <v>2</v>
      </c>
      <c r="FC39" s="3">
        <f t="shared" si="2"/>
        <v>11</v>
      </c>
      <c r="FD39" s="3">
        <f t="shared" si="2"/>
        <v>12</v>
      </c>
      <c r="FE39" s="3">
        <f t="shared" si="2"/>
        <v>2</v>
      </c>
      <c r="FF39" s="3">
        <f t="shared" si="2"/>
        <v>11</v>
      </c>
      <c r="FG39" s="3">
        <f t="shared" si="2"/>
        <v>12</v>
      </c>
      <c r="FH39" s="3">
        <f t="shared" si="2"/>
        <v>2</v>
      </c>
      <c r="FI39" s="3">
        <f t="shared" si="2"/>
        <v>11</v>
      </c>
      <c r="FJ39" s="3">
        <f t="shared" si="2"/>
        <v>12</v>
      </c>
      <c r="FK39" s="3">
        <f t="shared" si="2"/>
        <v>2</v>
      </c>
      <c r="FL39" s="3">
        <f t="shared" si="2"/>
        <v>11</v>
      </c>
      <c r="FM39" s="3">
        <f t="shared" si="2"/>
        <v>12</v>
      </c>
      <c r="FN39" s="3">
        <f t="shared" si="2"/>
        <v>2</v>
      </c>
      <c r="FO39" s="3">
        <f t="shared" si="2"/>
        <v>11</v>
      </c>
      <c r="FP39" s="3">
        <f t="shared" si="2"/>
        <v>12</v>
      </c>
      <c r="FQ39" s="3">
        <f t="shared" si="2"/>
        <v>2</v>
      </c>
      <c r="FR39" s="3">
        <f t="shared" si="2"/>
        <v>11</v>
      </c>
      <c r="FS39" s="3">
        <f t="shared" si="2"/>
        <v>12</v>
      </c>
      <c r="FT39" s="3">
        <f t="shared" si="2"/>
        <v>2</v>
      </c>
      <c r="FU39" s="3">
        <f t="shared" si="2"/>
        <v>11</v>
      </c>
      <c r="FV39" s="3">
        <f t="shared" si="2"/>
        <v>12</v>
      </c>
      <c r="FW39" s="3">
        <f t="shared" si="2"/>
        <v>2</v>
      </c>
      <c r="FX39" s="3">
        <f t="shared" si="2"/>
        <v>11</v>
      </c>
      <c r="FY39" s="3">
        <f t="shared" si="2"/>
        <v>12</v>
      </c>
      <c r="FZ39" s="3">
        <f t="shared" si="2"/>
        <v>2</v>
      </c>
      <c r="GA39" s="3">
        <f t="shared" si="2"/>
        <v>15</v>
      </c>
      <c r="GB39" s="3">
        <f t="shared" si="2"/>
        <v>8</v>
      </c>
      <c r="GC39" s="3">
        <f t="shared" si="2"/>
        <v>2</v>
      </c>
      <c r="GD39" s="3">
        <f t="shared" si="2"/>
        <v>11</v>
      </c>
      <c r="GE39" s="3">
        <f t="shared" si="2"/>
        <v>12</v>
      </c>
      <c r="GF39" s="3">
        <f t="shared" si="2"/>
        <v>2</v>
      </c>
      <c r="GG39" s="3">
        <f t="shared" si="2"/>
        <v>12</v>
      </c>
      <c r="GH39" s="3">
        <f t="shared" si="2"/>
        <v>11</v>
      </c>
      <c r="GI39" s="3">
        <f t="shared" si="2"/>
        <v>2</v>
      </c>
      <c r="GJ39" s="3">
        <f t="shared" si="2"/>
        <v>9</v>
      </c>
      <c r="GK39" s="3">
        <f t="shared" si="2"/>
        <v>14</v>
      </c>
      <c r="GL39" s="3">
        <f t="shared" si="2"/>
        <v>2</v>
      </c>
      <c r="GM39" s="3">
        <f t="shared" si="2"/>
        <v>9</v>
      </c>
      <c r="GN39" s="3">
        <f t="shared" ref="GN39:GR39" si="3">SUM(GN14:GN38)</f>
        <v>14</v>
      </c>
      <c r="GO39" s="3">
        <f t="shared" si="3"/>
        <v>2</v>
      </c>
      <c r="GP39" s="3">
        <f t="shared" si="3"/>
        <v>11</v>
      </c>
      <c r="GQ39" s="3">
        <f t="shared" si="3"/>
        <v>12</v>
      </c>
      <c r="GR39" s="3">
        <f t="shared" si="3"/>
        <v>2</v>
      </c>
      <c r="GS39" s="50"/>
    </row>
    <row r="40" spans="1:201" ht="37.5" customHeight="1" x14ac:dyDescent="0.25">
      <c r="A40" s="63" t="s">
        <v>293</v>
      </c>
      <c r="B40" s="64"/>
      <c r="C40" s="10">
        <f>C39/25%</f>
        <v>48</v>
      </c>
      <c r="D40" s="10">
        <f t="shared" ref="D40:BO40" si="4">D39/25%</f>
        <v>48</v>
      </c>
      <c r="E40" s="10">
        <f t="shared" si="4"/>
        <v>4</v>
      </c>
      <c r="F40" s="10">
        <f t="shared" si="4"/>
        <v>44</v>
      </c>
      <c r="G40" s="10">
        <f t="shared" si="4"/>
        <v>48</v>
      </c>
      <c r="H40" s="10">
        <f t="shared" si="4"/>
        <v>8</v>
      </c>
      <c r="I40" s="10">
        <f t="shared" si="4"/>
        <v>44</v>
      </c>
      <c r="J40" s="10">
        <f t="shared" si="4"/>
        <v>52</v>
      </c>
      <c r="K40" s="10">
        <f t="shared" si="4"/>
        <v>4</v>
      </c>
      <c r="L40" s="10">
        <f t="shared" si="4"/>
        <v>48</v>
      </c>
      <c r="M40" s="10">
        <f t="shared" si="4"/>
        <v>44</v>
      </c>
      <c r="N40" s="10">
        <f t="shared" si="4"/>
        <v>8</v>
      </c>
      <c r="O40" s="10">
        <f t="shared" si="4"/>
        <v>48</v>
      </c>
      <c r="P40" s="10">
        <f t="shared" si="4"/>
        <v>48</v>
      </c>
      <c r="Q40" s="10">
        <f t="shared" si="4"/>
        <v>4</v>
      </c>
      <c r="R40" s="10">
        <f t="shared" si="4"/>
        <v>64</v>
      </c>
      <c r="S40" s="10">
        <f t="shared" si="4"/>
        <v>32</v>
      </c>
      <c r="T40" s="10">
        <f t="shared" si="4"/>
        <v>4</v>
      </c>
      <c r="U40" s="10">
        <f t="shared" si="4"/>
        <v>48</v>
      </c>
      <c r="V40" s="10">
        <f t="shared" si="4"/>
        <v>44</v>
      </c>
      <c r="W40" s="10">
        <f t="shared" si="4"/>
        <v>8</v>
      </c>
      <c r="X40" s="10">
        <f t="shared" si="4"/>
        <v>48</v>
      </c>
      <c r="Y40" s="10">
        <f t="shared" si="4"/>
        <v>44</v>
      </c>
      <c r="Z40" s="10">
        <f t="shared" si="4"/>
        <v>8</v>
      </c>
      <c r="AA40" s="10">
        <f t="shared" si="4"/>
        <v>56</v>
      </c>
      <c r="AB40" s="10">
        <f t="shared" si="4"/>
        <v>36</v>
      </c>
      <c r="AC40" s="10">
        <f t="shared" si="4"/>
        <v>8</v>
      </c>
      <c r="AD40" s="10">
        <f t="shared" si="4"/>
        <v>44</v>
      </c>
      <c r="AE40" s="10">
        <f t="shared" si="4"/>
        <v>48</v>
      </c>
      <c r="AF40" s="10">
        <f t="shared" si="4"/>
        <v>8</v>
      </c>
      <c r="AG40" s="10">
        <f t="shared" si="4"/>
        <v>44</v>
      </c>
      <c r="AH40" s="10">
        <f t="shared" si="4"/>
        <v>48</v>
      </c>
      <c r="AI40" s="10">
        <f t="shared" si="4"/>
        <v>8</v>
      </c>
      <c r="AJ40" s="10">
        <f t="shared" si="4"/>
        <v>56</v>
      </c>
      <c r="AK40" s="10">
        <f t="shared" si="4"/>
        <v>36</v>
      </c>
      <c r="AL40" s="10">
        <f t="shared" si="4"/>
        <v>8</v>
      </c>
      <c r="AM40" s="10">
        <f t="shared" si="4"/>
        <v>44</v>
      </c>
      <c r="AN40" s="10">
        <f t="shared" si="4"/>
        <v>48</v>
      </c>
      <c r="AO40" s="10">
        <f t="shared" si="4"/>
        <v>8</v>
      </c>
      <c r="AP40" s="10">
        <f t="shared" si="4"/>
        <v>44</v>
      </c>
      <c r="AQ40" s="10">
        <f t="shared" si="4"/>
        <v>52</v>
      </c>
      <c r="AR40" s="10">
        <f t="shared" si="4"/>
        <v>4</v>
      </c>
      <c r="AS40" s="10">
        <f t="shared" si="4"/>
        <v>48</v>
      </c>
      <c r="AT40" s="10">
        <f t="shared" si="4"/>
        <v>44</v>
      </c>
      <c r="AU40" s="10">
        <f t="shared" si="4"/>
        <v>8</v>
      </c>
      <c r="AV40" s="10">
        <f t="shared" si="4"/>
        <v>44</v>
      </c>
      <c r="AW40" s="10">
        <f t="shared" si="4"/>
        <v>48</v>
      </c>
      <c r="AX40" s="10">
        <f t="shared" si="4"/>
        <v>8</v>
      </c>
      <c r="AY40" s="10">
        <f t="shared" si="4"/>
        <v>40</v>
      </c>
      <c r="AZ40" s="10">
        <f t="shared" si="4"/>
        <v>52</v>
      </c>
      <c r="BA40" s="10">
        <f t="shared" si="4"/>
        <v>8</v>
      </c>
      <c r="BB40" s="10">
        <f t="shared" si="4"/>
        <v>44</v>
      </c>
      <c r="BC40" s="10">
        <f t="shared" si="4"/>
        <v>48</v>
      </c>
      <c r="BD40" s="10">
        <f t="shared" si="4"/>
        <v>8</v>
      </c>
      <c r="BE40" s="10">
        <f t="shared" si="4"/>
        <v>48</v>
      </c>
      <c r="BF40" s="10">
        <f t="shared" si="4"/>
        <v>40</v>
      </c>
      <c r="BG40" s="10">
        <f t="shared" si="4"/>
        <v>12</v>
      </c>
      <c r="BH40" s="10">
        <f t="shared" si="4"/>
        <v>56</v>
      </c>
      <c r="BI40" s="10">
        <f t="shared" si="4"/>
        <v>40</v>
      </c>
      <c r="BJ40" s="10">
        <f t="shared" si="4"/>
        <v>4</v>
      </c>
      <c r="BK40" s="10">
        <f t="shared" si="4"/>
        <v>44</v>
      </c>
      <c r="BL40" s="10">
        <f t="shared" si="4"/>
        <v>48</v>
      </c>
      <c r="BM40" s="10">
        <f t="shared" si="4"/>
        <v>8</v>
      </c>
      <c r="BN40" s="10">
        <f t="shared" si="4"/>
        <v>48</v>
      </c>
      <c r="BO40" s="10">
        <f t="shared" si="4"/>
        <v>44</v>
      </c>
      <c r="BP40" s="10">
        <f t="shared" ref="BP40:EA40" si="5">BP39/25%</f>
        <v>8</v>
      </c>
      <c r="BQ40" s="10">
        <f t="shared" si="5"/>
        <v>44</v>
      </c>
      <c r="BR40" s="10">
        <f t="shared" si="5"/>
        <v>48</v>
      </c>
      <c r="BS40" s="10">
        <f t="shared" si="5"/>
        <v>8</v>
      </c>
      <c r="BT40" s="10">
        <f t="shared" si="5"/>
        <v>56</v>
      </c>
      <c r="BU40" s="10">
        <f t="shared" si="5"/>
        <v>36</v>
      </c>
      <c r="BV40" s="10">
        <f t="shared" si="5"/>
        <v>8</v>
      </c>
      <c r="BW40" s="10">
        <f t="shared" si="5"/>
        <v>44</v>
      </c>
      <c r="BX40" s="10">
        <f t="shared" si="5"/>
        <v>48</v>
      </c>
      <c r="BY40" s="10">
        <f t="shared" si="5"/>
        <v>8</v>
      </c>
      <c r="BZ40" s="10">
        <f t="shared" si="5"/>
        <v>44</v>
      </c>
      <c r="CA40" s="10">
        <f t="shared" si="5"/>
        <v>48</v>
      </c>
      <c r="CB40" s="10">
        <f t="shared" si="5"/>
        <v>8</v>
      </c>
      <c r="CC40" s="10">
        <f t="shared" si="5"/>
        <v>44</v>
      </c>
      <c r="CD40" s="10">
        <f t="shared" si="5"/>
        <v>48</v>
      </c>
      <c r="CE40" s="10">
        <f t="shared" si="5"/>
        <v>8</v>
      </c>
      <c r="CF40" s="10">
        <f t="shared" si="5"/>
        <v>44</v>
      </c>
      <c r="CG40" s="10">
        <f t="shared" si="5"/>
        <v>48</v>
      </c>
      <c r="CH40" s="10">
        <f t="shared" si="5"/>
        <v>8</v>
      </c>
      <c r="CI40" s="10">
        <f t="shared" si="5"/>
        <v>48</v>
      </c>
      <c r="CJ40" s="10">
        <f t="shared" si="5"/>
        <v>48</v>
      </c>
      <c r="CK40" s="10">
        <f t="shared" si="5"/>
        <v>4</v>
      </c>
      <c r="CL40" s="10">
        <f t="shared" si="5"/>
        <v>44</v>
      </c>
      <c r="CM40" s="10">
        <f t="shared" si="5"/>
        <v>44</v>
      </c>
      <c r="CN40" s="10">
        <f t="shared" si="5"/>
        <v>12</v>
      </c>
      <c r="CO40" s="10">
        <f t="shared" si="5"/>
        <v>40</v>
      </c>
      <c r="CP40" s="10">
        <f t="shared" si="5"/>
        <v>52</v>
      </c>
      <c r="CQ40" s="10">
        <f t="shared" si="5"/>
        <v>8</v>
      </c>
      <c r="CR40" s="10">
        <f t="shared" si="5"/>
        <v>44</v>
      </c>
      <c r="CS40" s="10">
        <f t="shared" si="5"/>
        <v>48</v>
      </c>
      <c r="CT40" s="10">
        <f t="shared" si="5"/>
        <v>8</v>
      </c>
      <c r="CU40" s="10">
        <f t="shared" si="5"/>
        <v>44</v>
      </c>
      <c r="CV40" s="10">
        <f t="shared" si="5"/>
        <v>48</v>
      </c>
      <c r="CW40" s="10">
        <f t="shared" si="5"/>
        <v>8</v>
      </c>
      <c r="CX40" s="10">
        <f t="shared" si="5"/>
        <v>44</v>
      </c>
      <c r="CY40" s="10">
        <f t="shared" si="5"/>
        <v>48</v>
      </c>
      <c r="CZ40" s="10">
        <f t="shared" si="5"/>
        <v>8</v>
      </c>
      <c r="DA40" s="10">
        <f t="shared" si="5"/>
        <v>44</v>
      </c>
      <c r="DB40" s="10">
        <f t="shared" si="5"/>
        <v>48</v>
      </c>
      <c r="DC40" s="10">
        <f t="shared" si="5"/>
        <v>8</v>
      </c>
      <c r="DD40" s="10">
        <f t="shared" si="5"/>
        <v>40</v>
      </c>
      <c r="DE40" s="10">
        <f t="shared" si="5"/>
        <v>56</v>
      </c>
      <c r="DF40" s="10">
        <f t="shared" si="5"/>
        <v>4</v>
      </c>
      <c r="DG40" s="10">
        <f t="shared" si="5"/>
        <v>44</v>
      </c>
      <c r="DH40" s="10">
        <f t="shared" si="5"/>
        <v>48</v>
      </c>
      <c r="DI40" s="10">
        <f t="shared" si="5"/>
        <v>8</v>
      </c>
      <c r="DJ40" s="10">
        <f t="shared" si="5"/>
        <v>44</v>
      </c>
      <c r="DK40" s="10">
        <f t="shared" si="5"/>
        <v>48</v>
      </c>
      <c r="DL40" s="10">
        <f t="shared" si="5"/>
        <v>8</v>
      </c>
      <c r="DM40" s="10">
        <f t="shared" si="5"/>
        <v>44</v>
      </c>
      <c r="DN40" s="10">
        <f t="shared" si="5"/>
        <v>48</v>
      </c>
      <c r="DO40" s="10">
        <f t="shared" si="5"/>
        <v>8</v>
      </c>
      <c r="DP40" s="10">
        <f t="shared" si="5"/>
        <v>48</v>
      </c>
      <c r="DQ40" s="10">
        <f t="shared" si="5"/>
        <v>32</v>
      </c>
      <c r="DR40" s="10">
        <f t="shared" si="5"/>
        <v>20</v>
      </c>
      <c r="DS40" s="10">
        <f t="shared" si="5"/>
        <v>44</v>
      </c>
      <c r="DT40" s="10">
        <f t="shared" si="5"/>
        <v>48</v>
      </c>
      <c r="DU40" s="10">
        <f t="shared" si="5"/>
        <v>8</v>
      </c>
      <c r="DV40" s="10">
        <f t="shared" si="5"/>
        <v>44</v>
      </c>
      <c r="DW40" s="10">
        <f t="shared" si="5"/>
        <v>48</v>
      </c>
      <c r="DX40" s="10">
        <f t="shared" si="5"/>
        <v>8</v>
      </c>
      <c r="DY40" s="10">
        <f t="shared" si="5"/>
        <v>44</v>
      </c>
      <c r="DZ40" s="10">
        <f t="shared" si="5"/>
        <v>48</v>
      </c>
      <c r="EA40" s="10">
        <f t="shared" si="5"/>
        <v>8</v>
      </c>
      <c r="EB40" s="10">
        <f t="shared" ref="EB40:GM40" si="6">EB39/25%</f>
        <v>44</v>
      </c>
      <c r="EC40" s="10">
        <f t="shared" si="6"/>
        <v>48</v>
      </c>
      <c r="ED40" s="10">
        <f t="shared" si="6"/>
        <v>8</v>
      </c>
      <c r="EE40" s="10">
        <f t="shared" si="6"/>
        <v>44</v>
      </c>
      <c r="EF40" s="10">
        <f t="shared" si="6"/>
        <v>48</v>
      </c>
      <c r="EG40" s="10">
        <f t="shared" si="6"/>
        <v>8</v>
      </c>
      <c r="EH40" s="10">
        <f t="shared" si="6"/>
        <v>44</v>
      </c>
      <c r="EI40" s="10">
        <f t="shared" si="6"/>
        <v>52</v>
      </c>
      <c r="EJ40" s="10">
        <f t="shared" si="6"/>
        <v>4</v>
      </c>
      <c r="EK40" s="10">
        <f t="shared" si="6"/>
        <v>44</v>
      </c>
      <c r="EL40" s="10">
        <f t="shared" si="6"/>
        <v>48</v>
      </c>
      <c r="EM40" s="10">
        <f t="shared" si="6"/>
        <v>8</v>
      </c>
      <c r="EN40" s="10">
        <f t="shared" si="6"/>
        <v>44</v>
      </c>
      <c r="EO40" s="10">
        <f t="shared" si="6"/>
        <v>48</v>
      </c>
      <c r="EP40" s="10">
        <f t="shared" si="6"/>
        <v>8</v>
      </c>
      <c r="EQ40" s="10">
        <f t="shared" si="6"/>
        <v>44</v>
      </c>
      <c r="ER40" s="10">
        <f t="shared" si="6"/>
        <v>48</v>
      </c>
      <c r="ES40" s="10">
        <f t="shared" si="6"/>
        <v>8</v>
      </c>
      <c r="ET40" s="10">
        <f t="shared" si="6"/>
        <v>44</v>
      </c>
      <c r="EU40" s="10">
        <f t="shared" si="6"/>
        <v>48</v>
      </c>
      <c r="EV40" s="10">
        <f t="shared" si="6"/>
        <v>8</v>
      </c>
      <c r="EW40" s="10">
        <f t="shared" si="6"/>
        <v>44</v>
      </c>
      <c r="EX40" s="10">
        <f t="shared" si="6"/>
        <v>48</v>
      </c>
      <c r="EY40" s="10">
        <f t="shared" si="6"/>
        <v>8</v>
      </c>
      <c r="EZ40" s="10">
        <f t="shared" si="6"/>
        <v>44</v>
      </c>
      <c r="FA40" s="10">
        <f t="shared" si="6"/>
        <v>48</v>
      </c>
      <c r="FB40" s="10">
        <f t="shared" si="6"/>
        <v>8</v>
      </c>
      <c r="FC40" s="10">
        <f t="shared" si="6"/>
        <v>44</v>
      </c>
      <c r="FD40" s="10">
        <f t="shared" si="6"/>
        <v>48</v>
      </c>
      <c r="FE40" s="10">
        <f t="shared" si="6"/>
        <v>8</v>
      </c>
      <c r="FF40" s="10">
        <f t="shared" si="6"/>
        <v>44</v>
      </c>
      <c r="FG40" s="10">
        <f t="shared" si="6"/>
        <v>48</v>
      </c>
      <c r="FH40" s="10">
        <f t="shared" si="6"/>
        <v>8</v>
      </c>
      <c r="FI40" s="10">
        <f t="shared" si="6"/>
        <v>44</v>
      </c>
      <c r="FJ40" s="10">
        <f t="shared" si="6"/>
        <v>48</v>
      </c>
      <c r="FK40" s="10">
        <f t="shared" si="6"/>
        <v>8</v>
      </c>
      <c r="FL40" s="10">
        <f t="shared" si="6"/>
        <v>44</v>
      </c>
      <c r="FM40" s="10">
        <f t="shared" si="6"/>
        <v>48</v>
      </c>
      <c r="FN40" s="10">
        <f t="shared" si="6"/>
        <v>8</v>
      </c>
      <c r="FO40" s="10">
        <f t="shared" si="6"/>
        <v>44</v>
      </c>
      <c r="FP40" s="10">
        <f t="shared" si="6"/>
        <v>48</v>
      </c>
      <c r="FQ40" s="10">
        <f t="shared" si="6"/>
        <v>8</v>
      </c>
      <c r="FR40" s="10">
        <f t="shared" si="6"/>
        <v>44</v>
      </c>
      <c r="FS40" s="10">
        <f t="shared" si="6"/>
        <v>48</v>
      </c>
      <c r="FT40" s="10">
        <f t="shared" si="6"/>
        <v>8</v>
      </c>
      <c r="FU40" s="10">
        <f t="shared" si="6"/>
        <v>44</v>
      </c>
      <c r="FV40" s="10">
        <f t="shared" si="6"/>
        <v>48</v>
      </c>
      <c r="FW40" s="10">
        <f t="shared" si="6"/>
        <v>8</v>
      </c>
      <c r="FX40" s="10">
        <f t="shared" si="6"/>
        <v>44</v>
      </c>
      <c r="FY40" s="10">
        <f t="shared" si="6"/>
        <v>48</v>
      </c>
      <c r="FZ40" s="10">
        <f t="shared" si="6"/>
        <v>8</v>
      </c>
      <c r="GA40" s="27">
        <f t="shared" si="6"/>
        <v>60</v>
      </c>
      <c r="GB40" s="10">
        <f t="shared" si="6"/>
        <v>32</v>
      </c>
      <c r="GC40" s="10">
        <f t="shared" si="6"/>
        <v>8</v>
      </c>
      <c r="GD40" s="27">
        <f t="shared" si="6"/>
        <v>44</v>
      </c>
      <c r="GE40" s="10">
        <f t="shared" si="6"/>
        <v>48</v>
      </c>
      <c r="GF40" s="10">
        <f t="shared" si="6"/>
        <v>8</v>
      </c>
      <c r="GG40" s="27">
        <f t="shared" si="6"/>
        <v>48</v>
      </c>
      <c r="GH40" s="10">
        <f t="shared" si="6"/>
        <v>44</v>
      </c>
      <c r="GI40" s="10">
        <f t="shared" si="6"/>
        <v>8</v>
      </c>
      <c r="GJ40" s="27">
        <f t="shared" si="6"/>
        <v>36</v>
      </c>
      <c r="GK40" s="10">
        <f t="shared" si="6"/>
        <v>56</v>
      </c>
      <c r="GL40" s="10">
        <f t="shared" si="6"/>
        <v>8</v>
      </c>
      <c r="GM40" s="27">
        <f t="shared" si="6"/>
        <v>36</v>
      </c>
      <c r="GN40" s="10">
        <f t="shared" ref="GN40:GR40" si="7">GN39/25%</f>
        <v>56</v>
      </c>
      <c r="GO40" s="10">
        <f t="shared" si="7"/>
        <v>8</v>
      </c>
      <c r="GP40" s="27">
        <f t="shared" si="7"/>
        <v>44</v>
      </c>
      <c r="GQ40" s="10">
        <f t="shared" si="7"/>
        <v>48</v>
      </c>
      <c r="GR40" s="10">
        <f t="shared" si="7"/>
        <v>8</v>
      </c>
      <c r="GS40" s="52"/>
    </row>
    <row r="41" spans="1:201" x14ac:dyDescent="0.25">
      <c r="DG41" s="3"/>
      <c r="DH41" s="10"/>
      <c r="DI41" s="10"/>
    </row>
    <row r="42" spans="1:201" x14ac:dyDescent="0.25">
      <c r="B42" s="125" t="s">
        <v>545</v>
      </c>
      <c r="C42" s="125"/>
      <c r="D42" s="125"/>
      <c r="E42" s="125"/>
      <c r="F42" s="36"/>
      <c r="G42" s="36"/>
      <c r="H42" s="36"/>
      <c r="I42" s="36"/>
      <c r="J42" s="36"/>
      <c r="K42" s="36"/>
      <c r="L42" s="36"/>
      <c r="M42" s="36"/>
      <c r="DG42" s="10"/>
    </row>
    <row r="43" spans="1:201" x14ac:dyDescent="0.25">
      <c r="B43" s="37" t="s">
        <v>280</v>
      </c>
      <c r="C43" s="37" t="s">
        <v>288</v>
      </c>
      <c r="D43" s="34">
        <f>E43/100*25</f>
        <v>12.333333333333334</v>
      </c>
      <c r="E43" s="38">
        <f>(C40+F40+I40+L40+O40+R40)/6</f>
        <v>49.333333333333336</v>
      </c>
      <c r="F43" s="36"/>
      <c r="G43" s="36"/>
      <c r="H43" s="36"/>
      <c r="I43" s="36"/>
      <c r="J43" s="36"/>
      <c r="K43" s="36"/>
      <c r="L43" s="36"/>
      <c r="M43" s="36"/>
    </row>
    <row r="44" spans="1:201" x14ac:dyDescent="0.25">
      <c r="B44" s="37" t="s">
        <v>281</v>
      </c>
      <c r="C44" s="37" t="s">
        <v>288</v>
      </c>
      <c r="D44" s="34">
        <f>E44/100*25</f>
        <v>11.333333333333334</v>
      </c>
      <c r="E44" s="38">
        <f>(D40+G40+J40+M40+P40+S40)/6</f>
        <v>45.333333333333336</v>
      </c>
      <c r="F44" s="36"/>
      <c r="G44" s="36"/>
      <c r="H44" s="36"/>
      <c r="I44" s="36"/>
      <c r="J44" s="36"/>
      <c r="K44" s="36"/>
      <c r="L44" s="36"/>
      <c r="M44" s="36"/>
    </row>
    <row r="45" spans="1:201" x14ac:dyDescent="0.25">
      <c r="B45" s="37" t="s">
        <v>282</v>
      </c>
      <c r="C45" s="37" t="s">
        <v>288</v>
      </c>
      <c r="D45" s="34">
        <f>E45/100*25</f>
        <v>1.3333333333333333</v>
      </c>
      <c r="E45" s="38">
        <f>(E40+H40+K40+N40+Q40+T40)/6</f>
        <v>5.333333333333333</v>
      </c>
      <c r="F45" s="36"/>
      <c r="G45" s="36"/>
      <c r="H45" s="36"/>
      <c r="I45" s="36"/>
      <c r="J45" s="36"/>
      <c r="K45" s="36"/>
      <c r="L45" s="36"/>
      <c r="M45" s="36"/>
    </row>
    <row r="46" spans="1:201" x14ac:dyDescent="0.25">
      <c r="B46" s="39"/>
      <c r="C46" s="39"/>
      <c r="D46" s="40">
        <f>SUM(D43:D45)</f>
        <v>25</v>
      </c>
      <c r="E46" s="40">
        <f>SUM(E43:E45)</f>
        <v>100</v>
      </c>
      <c r="F46" s="36"/>
      <c r="G46" s="36"/>
      <c r="H46" s="36"/>
      <c r="I46" s="36"/>
      <c r="J46" s="36"/>
      <c r="K46" s="36"/>
      <c r="L46" s="36"/>
      <c r="M46" s="36"/>
    </row>
    <row r="47" spans="1:201" ht="30" customHeight="1" x14ac:dyDescent="0.25">
      <c r="B47" s="37"/>
      <c r="C47" s="37"/>
      <c r="D47" s="126" t="s">
        <v>154</v>
      </c>
      <c r="E47" s="126"/>
      <c r="F47" s="127" t="s">
        <v>155</v>
      </c>
      <c r="G47" s="127"/>
      <c r="H47" s="127" t="s">
        <v>164</v>
      </c>
      <c r="I47" s="127"/>
      <c r="J47" s="111" t="s">
        <v>578</v>
      </c>
      <c r="K47" s="111"/>
      <c r="L47" s="36"/>
      <c r="M47" s="36"/>
    </row>
    <row r="48" spans="1:201" x14ac:dyDescent="0.25">
      <c r="B48" s="37" t="s">
        <v>280</v>
      </c>
      <c r="C48" s="37" t="s">
        <v>289</v>
      </c>
      <c r="D48" s="34">
        <f>E48/100*25</f>
        <v>12.333333333333334</v>
      </c>
      <c r="E48" s="38">
        <f>(U40+X40+AA40+AD40+AG40+AJ40)/6</f>
        <v>49.333333333333336</v>
      </c>
      <c r="F48" s="34">
        <f>G48/100*25</f>
        <v>11</v>
      </c>
      <c r="G48" s="38">
        <f>(AM40+AP40+AS40+AV40+AY40+BB40)/6</f>
        <v>44</v>
      </c>
      <c r="H48" s="34">
        <f>I48/100*25</f>
        <v>12.333333333333334</v>
      </c>
      <c r="I48" s="38">
        <f>(BE40+BH40+BK40+BN40+BQ40+BT40)/6</f>
        <v>49.333333333333336</v>
      </c>
      <c r="J48" s="59">
        <f t="shared" ref="J48:J50" si="8">K48/100*25</f>
        <v>11.888888888888891</v>
      </c>
      <c r="K48" s="59">
        <f>SUM(E48+G48+I48)/3</f>
        <v>47.555555555555564</v>
      </c>
      <c r="L48" s="41"/>
      <c r="M48" s="41"/>
    </row>
    <row r="49" spans="2:15" x14ac:dyDescent="0.25">
      <c r="B49" s="37" t="s">
        <v>281</v>
      </c>
      <c r="C49" s="37" t="s">
        <v>289</v>
      </c>
      <c r="D49" s="34">
        <f>E49/100*25</f>
        <v>10.666666666666666</v>
      </c>
      <c r="E49" s="38">
        <f>(V40+Y40+AB40+AE40+AH40+AK40)/6</f>
        <v>42.666666666666664</v>
      </c>
      <c r="F49" s="34">
        <f>G49/100*25</f>
        <v>12.166666666666666</v>
      </c>
      <c r="G49" s="38">
        <f>(AN40+AQ40+AT40+AW40+AZ40+BC40)/6</f>
        <v>48.666666666666664</v>
      </c>
      <c r="H49" s="34">
        <f>I49/100*25</f>
        <v>10.666666666666666</v>
      </c>
      <c r="I49" s="38">
        <f>(BF40+BI40+BL40+BO40+BR40+BU40)/6</f>
        <v>42.666666666666664</v>
      </c>
      <c r="J49" s="59">
        <f t="shared" si="8"/>
        <v>11.166666666666666</v>
      </c>
      <c r="K49" s="59">
        <f t="shared" ref="K49:K50" si="9">SUM(E49+G49+I49)/3</f>
        <v>44.666666666666664</v>
      </c>
      <c r="L49" s="41"/>
      <c r="M49" s="41"/>
    </row>
    <row r="50" spans="2:15" x14ac:dyDescent="0.25">
      <c r="B50" s="37" t="s">
        <v>282</v>
      </c>
      <c r="C50" s="37" t="s">
        <v>289</v>
      </c>
      <c r="D50" s="34">
        <f>E50/100*25</f>
        <v>2</v>
      </c>
      <c r="E50" s="38">
        <f>(W40+Z40+AC40+AF40+AI40+AL40)/6</f>
        <v>8</v>
      </c>
      <c r="F50" s="34">
        <f>G50/100*25</f>
        <v>1.8333333333333333</v>
      </c>
      <c r="G50" s="38">
        <f>(AO40+AR40+AU40+AX40+BA40+BD40)/6</f>
        <v>7.333333333333333</v>
      </c>
      <c r="H50" s="34">
        <f>I50/100*25</f>
        <v>2</v>
      </c>
      <c r="I50" s="38">
        <f>(BG40+BJ40+BM40+BP40+BS40+BV40)/6</f>
        <v>8</v>
      </c>
      <c r="J50" s="59">
        <f t="shared" si="8"/>
        <v>1.9444444444444444</v>
      </c>
      <c r="K50" s="59">
        <f t="shared" si="9"/>
        <v>7.7777777777777777</v>
      </c>
      <c r="L50" s="41"/>
      <c r="M50" s="41"/>
    </row>
    <row r="51" spans="2:15" x14ac:dyDescent="0.25">
      <c r="B51" s="37"/>
      <c r="C51" s="37"/>
      <c r="D51" s="42">
        <f t="shared" ref="D51:K51" si="10">SUM(D48:D50)</f>
        <v>25</v>
      </c>
      <c r="E51" s="42">
        <f t="shared" si="10"/>
        <v>100</v>
      </c>
      <c r="F51" s="42">
        <f t="shared" si="10"/>
        <v>24.999999999999996</v>
      </c>
      <c r="G51" s="43">
        <f t="shared" si="10"/>
        <v>99.999999999999986</v>
      </c>
      <c r="H51" s="42">
        <f t="shared" si="10"/>
        <v>25</v>
      </c>
      <c r="I51" s="42">
        <f t="shared" si="10"/>
        <v>100</v>
      </c>
      <c r="J51" s="42">
        <f t="shared" si="10"/>
        <v>25</v>
      </c>
      <c r="K51" s="42">
        <f t="shared" si="10"/>
        <v>100</v>
      </c>
      <c r="L51" s="44"/>
      <c r="M51" s="44"/>
    </row>
    <row r="52" spans="2:15" x14ac:dyDescent="0.25">
      <c r="B52" s="37" t="s">
        <v>280</v>
      </c>
      <c r="C52" s="37" t="s">
        <v>290</v>
      </c>
      <c r="D52" s="45">
        <f>E52/100*25</f>
        <v>11.166666666666666</v>
      </c>
      <c r="E52" s="38">
        <f>(BW40+BZ40+CC40+CF40+CI40+CL40)/6</f>
        <v>44.666666666666664</v>
      </c>
      <c r="F52" s="36"/>
      <c r="G52" s="36"/>
      <c r="H52" s="36"/>
      <c r="I52" s="36"/>
      <c r="J52" s="36"/>
      <c r="K52" s="36"/>
      <c r="L52" s="36"/>
      <c r="M52" s="36"/>
    </row>
    <row r="53" spans="2:15" x14ac:dyDescent="0.25">
      <c r="B53" s="37" t="s">
        <v>281</v>
      </c>
      <c r="C53" s="37" t="s">
        <v>290</v>
      </c>
      <c r="D53" s="45">
        <f>E53/100*25</f>
        <v>11.833333333333334</v>
      </c>
      <c r="E53" s="38">
        <f>(BX40+CA40+CD40+CG40+CJ40+CM40)/6</f>
        <v>47.333333333333336</v>
      </c>
      <c r="F53" s="36"/>
      <c r="G53" s="36"/>
      <c r="H53" s="36"/>
      <c r="I53" s="36"/>
      <c r="J53" s="36"/>
      <c r="K53" s="36"/>
      <c r="L53" s="36"/>
      <c r="M53" s="36"/>
    </row>
    <row r="54" spans="2:15" x14ac:dyDescent="0.25">
      <c r="B54" s="37" t="s">
        <v>282</v>
      </c>
      <c r="C54" s="37" t="s">
        <v>290</v>
      </c>
      <c r="D54" s="45">
        <f>E54/100*25</f>
        <v>2</v>
      </c>
      <c r="E54" s="38">
        <f>(BY40+CB40+CE40+CH40+CK40+CN40)/6</f>
        <v>8</v>
      </c>
      <c r="F54" s="36"/>
      <c r="G54" s="36"/>
      <c r="H54" s="36"/>
      <c r="I54" s="36"/>
      <c r="J54" s="36"/>
      <c r="K54" s="36"/>
      <c r="L54" s="36"/>
      <c r="M54" s="36"/>
    </row>
    <row r="55" spans="2:15" x14ac:dyDescent="0.25">
      <c r="B55" s="39"/>
      <c r="C55" s="39"/>
      <c r="D55" s="42">
        <f>SUM(D52:D54)</f>
        <v>25</v>
      </c>
      <c r="E55" s="43">
        <f>SUM(E52:E54)</f>
        <v>100</v>
      </c>
      <c r="F55" s="36"/>
      <c r="G55" s="36"/>
      <c r="H55" s="36"/>
      <c r="I55" s="36"/>
      <c r="J55" s="36"/>
      <c r="K55" s="36"/>
      <c r="L55" s="36"/>
      <c r="M55" s="36"/>
    </row>
    <row r="56" spans="2:15" x14ac:dyDescent="0.25">
      <c r="B56" s="37"/>
      <c r="C56" s="37"/>
      <c r="D56" s="130" t="s">
        <v>161</v>
      </c>
      <c r="E56" s="131"/>
      <c r="F56" s="128" t="s">
        <v>157</v>
      </c>
      <c r="G56" s="129"/>
      <c r="H56" s="123" t="s">
        <v>162</v>
      </c>
      <c r="I56" s="124"/>
      <c r="J56" s="123" t="s">
        <v>163</v>
      </c>
      <c r="K56" s="124"/>
      <c r="L56" s="123" t="s">
        <v>40</v>
      </c>
      <c r="M56" s="124"/>
      <c r="N56" s="111" t="s">
        <v>578</v>
      </c>
      <c r="O56" s="111"/>
    </row>
    <row r="57" spans="2:15" x14ac:dyDescent="0.25">
      <c r="B57" s="37" t="s">
        <v>280</v>
      </c>
      <c r="C57" s="37" t="s">
        <v>291</v>
      </c>
      <c r="D57" s="34">
        <f>E57/100*25</f>
        <v>10.666666666666666</v>
      </c>
      <c r="E57" s="38">
        <f>(CO40+CR40+CU40+CX40+DA40+DD40)/6</f>
        <v>42.666666666666664</v>
      </c>
      <c r="F57" s="34">
        <f>G57/100*25</f>
        <v>11.166666666666666</v>
      </c>
      <c r="G57" s="38">
        <f>(DG40+DJ40+DM40+DP40+DS40+DV40)/6</f>
        <v>44.666666666666664</v>
      </c>
      <c r="H57" s="34">
        <f>I57/100*25</f>
        <v>11</v>
      </c>
      <c r="I57" s="38">
        <f>(DY40+EB40+EE40+EH40+EK40+EN40)/6</f>
        <v>44</v>
      </c>
      <c r="J57" s="34">
        <f>K57/100*25</f>
        <v>11</v>
      </c>
      <c r="K57" s="38">
        <f>(EQ40+ET40+EW40+EZ40+FC40+FF40)/6</f>
        <v>44</v>
      </c>
      <c r="L57" s="34">
        <f>M57/100*25</f>
        <v>11</v>
      </c>
      <c r="M57" s="38">
        <f>(FI40+FL40+FO40+FR40+FU40+FX40)/6</f>
        <v>44</v>
      </c>
      <c r="N57" s="59">
        <f t="shared" ref="N57:N59" si="11">O57/100*25</f>
        <v>10.966666666666665</v>
      </c>
      <c r="O57" s="60">
        <f>SUM(E57+G57+I57+K57+M57)/5</f>
        <v>43.86666666666666</v>
      </c>
    </row>
    <row r="58" spans="2:15" x14ac:dyDescent="0.25">
      <c r="B58" s="37" t="s">
        <v>281</v>
      </c>
      <c r="C58" s="37" t="s">
        <v>291</v>
      </c>
      <c r="D58" s="34">
        <f>E58/100*25</f>
        <v>12.5</v>
      </c>
      <c r="E58" s="38">
        <f>(CP40+CS40+CV40+CY40+DB40+DE40)/6</f>
        <v>50</v>
      </c>
      <c r="F58" s="34">
        <f>G58/100*25</f>
        <v>11.333333333333334</v>
      </c>
      <c r="G58" s="38">
        <f>(DH40+DK40+DN40+DQ40+DT40+DW40)/6</f>
        <v>45.333333333333336</v>
      </c>
      <c r="H58" s="34">
        <f>I58/100*25</f>
        <v>12.166666666666666</v>
      </c>
      <c r="I58" s="38">
        <f>(DZ40+EC40+EF40+EI40+EL40+EO40)/6</f>
        <v>48.666666666666664</v>
      </c>
      <c r="J58" s="34">
        <f>K58/100*25</f>
        <v>12</v>
      </c>
      <c r="K58" s="38">
        <f>(ER40+EU40+EX40+FA40+FD40+FG40)/6</f>
        <v>48</v>
      </c>
      <c r="L58" s="34">
        <f>M58/100*25</f>
        <v>12</v>
      </c>
      <c r="M58" s="38">
        <f>(FJ40+FM40+FP40+FS40+FV40+FY40)/6</f>
        <v>48</v>
      </c>
      <c r="N58" s="59">
        <f t="shared" si="11"/>
        <v>12</v>
      </c>
      <c r="O58" s="60">
        <f t="shared" ref="O58:O59" si="12">SUM(E58+G58+I58+K58+M58)/5</f>
        <v>48</v>
      </c>
    </row>
    <row r="59" spans="2:15" x14ac:dyDescent="0.25">
      <c r="B59" s="37" t="s">
        <v>282</v>
      </c>
      <c r="C59" s="37" t="s">
        <v>291</v>
      </c>
      <c r="D59" s="34">
        <f>E59/100*25</f>
        <v>1.8333333333333333</v>
      </c>
      <c r="E59" s="38">
        <f>(CQ40+CT40+CW40+CZ40+DC40+DF40)/6</f>
        <v>7.333333333333333</v>
      </c>
      <c r="F59" s="34">
        <f>G59/100*25</f>
        <v>2.5</v>
      </c>
      <c r="G59" s="38">
        <f>(DI40+DL40+DO40+DR40+DU40+DX40)/6</f>
        <v>10</v>
      </c>
      <c r="H59" s="34">
        <f>I59/100*25</f>
        <v>1.8333333333333333</v>
      </c>
      <c r="I59" s="38">
        <f>(EA40+ED40+EG40+EJ40+EM40+EP40)/6</f>
        <v>7.333333333333333</v>
      </c>
      <c r="J59" s="34">
        <f>K59/100*25</f>
        <v>2</v>
      </c>
      <c r="K59" s="38">
        <f>(ES40+EV40+EY40+FB40+FE40+FH40)/6</f>
        <v>8</v>
      </c>
      <c r="L59" s="34">
        <f>M59/100*25</f>
        <v>2</v>
      </c>
      <c r="M59" s="38">
        <f>(FK40+FN40+FQ40+FT40+FW40+FZ40)/6</f>
        <v>8</v>
      </c>
      <c r="N59" s="59">
        <f t="shared" si="11"/>
        <v>2.0333333333333332</v>
      </c>
      <c r="O59" s="60">
        <f t="shared" si="12"/>
        <v>8.1333333333333329</v>
      </c>
    </row>
    <row r="60" spans="2:15" x14ac:dyDescent="0.25">
      <c r="B60" s="37"/>
      <c r="C60" s="37"/>
      <c r="D60" s="42">
        <f t="shared" ref="D60:O60" si="13">SUM(D57:D59)</f>
        <v>24.999999999999996</v>
      </c>
      <c r="E60" s="42">
        <f t="shared" si="13"/>
        <v>99.999999999999986</v>
      </c>
      <c r="F60" s="42">
        <f t="shared" si="13"/>
        <v>25</v>
      </c>
      <c r="G60" s="43">
        <f t="shared" si="13"/>
        <v>100</v>
      </c>
      <c r="H60" s="42">
        <f t="shared" si="13"/>
        <v>24.999999999999996</v>
      </c>
      <c r="I60" s="42">
        <f t="shared" si="13"/>
        <v>99.999999999999986</v>
      </c>
      <c r="J60" s="42">
        <f t="shared" si="13"/>
        <v>25</v>
      </c>
      <c r="K60" s="42">
        <f t="shared" si="13"/>
        <v>100</v>
      </c>
      <c r="L60" s="42">
        <f t="shared" si="13"/>
        <v>25</v>
      </c>
      <c r="M60" s="42">
        <f t="shared" si="13"/>
        <v>100</v>
      </c>
      <c r="N60" s="42">
        <f t="shared" si="13"/>
        <v>25</v>
      </c>
      <c r="O60" s="42">
        <f t="shared" si="13"/>
        <v>100</v>
      </c>
    </row>
    <row r="61" spans="2:15" x14ac:dyDescent="0.25">
      <c r="B61" s="37" t="s">
        <v>280</v>
      </c>
      <c r="C61" s="37" t="s">
        <v>292</v>
      </c>
      <c r="D61" s="34">
        <f>(GA39+GD39+GG39+GJ39+GM39+GP39)/6</f>
        <v>11.166666666666666</v>
      </c>
      <c r="E61" s="38">
        <f>(GA40+GD40+GG40+GJ40+GM40+GP40)/6</f>
        <v>44.666666666666664</v>
      </c>
      <c r="F61" s="36"/>
      <c r="G61" s="36"/>
      <c r="H61" s="36"/>
      <c r="I61" s="36"/>
      <c r="J61" s="36"/>
      <c r="K61" s="36"/>
      <c r="L61" s="36"/>
      <c r="M61" s="36"/>
    </row>
    <row r="62" spans="2:15" x14ac:dyDescent="0.25">
      <c r="B62" s="37" t="s">
        <v>281</v>
      </c>
      <c r="C62" s="37" t="s">
        <v>292</v>
      </c>
      <c r="D62" s="34">
        <f>(GB39+GE39+GH39+GK39+GN39+GQ39)/6</f>
        <v>11.833333333333334</v>
      </c>
      <c r="E62" s="38">
        <f>(GB40+GE40+GH40+GK40+GN40+GQ40)/6</f>
        <v>47.333333333333336</v>
      </c>
      <c r="F62" s="36"/>
      <c r="G62" s="36"/>
      <c r="H62" s="36"/>
      <c r="I62" s="36"/>
      <c r="J62" s="36"/>
      <c r="K62" s="36"/>
      <c r="L62" s="36"/>
      <c r="M62" s="36"/>
    </row>
    <row r="63" spans="2:15" x14ac:dyDescent="0.25">
      <c r="B63" s="37" t="s">
        <v>282</v>
      </c>
      <c r="C63" s="37" t="s">
        <v>292</v>
      </c>
      <c r="D63" s="34">
        <f>(GC39+GF39+GI39+GL39+GO39+GR39)/6</f>
        <v>2</v>
      </c>
      <c r="E63" s="38">
        <f>(GC40+GF40+GI40+GL40+GO40+GR40)/6</f>
        <v>8</v>
      </c>
      <c r="F63" s="36"/>
      <c r="G63" s="36"/>
      <c r="H63" s="36"/>
      <c r="I63" s="36"/>
      <c r="J63" s="36"/>
      <c r="K63" s="36"/>
      <c r="L63" s="36"/>
      <c r="M63" s="36"/>
    </row>
    <row r="64" spans="2:15" x14ac:dyDescent="0.25">
      <c r="B64" s="37"/>
      <c r="C64" s="37"/>
      <c r="D64" s="42">
        <f>SUM(D61:D63)</f>
        <v>25</v>
      </c>
      <c r="E64" s="43">
        <f>SUM(E61:E63)</f>
        <v>100</v>
      </c>
      <c r="F64" s="36"/>
      <c r="G64" s="36"/>
      <c r="H64" s="36"/>
      <c r="I64" s="36"/>
      <c r="J64" s="36"/>
      <c r="K64" s="36"/>
      <c r="L64" s="36"/>
      <c r="M64" s="36"/>
    </row>
  </sheetData>
  <mergeCells count="165">
    <mergeCell ref="O2:P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DS12:DU12"/>
    <mergeCell ref="DS11:DU11"/>
    <mergeCell ref="DV12:DX12"/>
    <mergeCell ref="CC12:CE12"/>
    <mergeCell ref="DM11:DO11"/>
    <mergeCell ref="X11:Z11"/>
    <mergeCell ref="AA11:AC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J47:K47"/>
    <mergeCell ref="N56:O56"/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Группа раннего возраста</vt:lpstr>
      <vt:lpstr>Старшая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2026-04-22T04:44:44Z</dcterms:modified>
</cp:coreProperties>
</file>