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743" activeTab="2"/>
  </bookViews>
  <sheets>
    <sheet name="младшая группа №1" sheetId="9" r:id="rId1"/>
    <sheet name="средняя группа №3" sheetId="10" r:id="rId2"/>
    <sheet name="старшие группы" sheetId="11" r:id="rId3"/>
    <sheet name="предшкольные группы" sheetId="12" r:id="rId4"/>
    <sheet name="предшкольная группа" sheetId="13" r:id="rId5"/>
    <sheet name="Свод методиста ДО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12" l="1"/>
  <c r="E16" i="13" l="1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V10" i="9"/>
  <c r="W10" i="9"/>
  <c r="X10" i="9"/>
  <c r="Y10" i="9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E10" i="10"/>
  <c r="D17" i="16" s="1"/>
  <c r="F10" i="10"/>
  <c r="G10" i="10"/>
  <c r="F17" i="16" s="1"/>
  <c r="H10" i="10"/>
  <c r="I10" i="10"/>
  <c r="J10" i="10"/>
  <c r="K10" i="10"/>
  <c r="L10" i="10"/>
  <c r="M10" i="10"/>
  <c r="N10" i="10"/>
  <c r="O10" i="10"/>
  <c r="P10" i="10"/>
  <c r="L17" i="16" s="1"/>
  <c r="Q10" i="10"/>
  <c r="R10" i="10"/>
  <c r="S10" i="10"/>
  <c r="T10" i="10"/>
  <c r="U10" i="10"/>
  <c r="V10" i="10"/>
  <c r="W10" i="10"/>
  <c r="X10" i="10"/>
  <c r="Y10" i="10"/>
  <c r="Z10" i="10"/>
  <c r="AA10" i="10"/>
  <c r="AB10" i="10"/>
  <c r="AC10" i="10"/>
  <c r="AD10" i="10"/>
  <c r="AE10" i="10"/>
  <c r="AF10" i="10"/>
  <c r="P17" i="16" s="1"/>
  <c r="AG10" i="10"/>
  <c r="Q17" i="16" s="1"/>
  <c r="AH10" i="10"/>
  <c r="D10" i="10"/>
  <c r="K17" i="16" l="1"/>
  <c r="R17" i="16"/>
  <c r="E17" i="16"/>
  <c r="J17" i="16"/>
  <c r="E12" i="12"/>
  <c r="O17" i="16"/>
  <c r="M17" i="16"/>
  <c r="N17" i="16"/>
  <c r="I17" i="16"/>
  <c r="H17" i="16"/>
  <c r="W8" i="16"/>
  <c r="U8" i="16"/>
  <c r="S8" i="16"/>
  <c r="S9" i="16" l="1"/>
  <c r="T9" i="16" s="1"/>
  <c r="G17" i="16"/>
  <c r="W11" i="16"/>
  <c r="S11" i="16"/>
  <c r="U12" i="16"/>
  <c r="S12" i="16"/>
  <c r="W12" i="16"/>
  <c r="U11" i="16"/>
  <c r="U10" i="16"/>
  <c r="S10" i="16"/>
  <c r="W10" i="16"/>
  <c r="W9" i="16"/>
  <c r="X9" i="16" s="1"/>
  <c r="U9" i="16"/>
  <c r="V9" i="16" s="1"/>
  <c r="D16" i="13"/>
  <c r="D11" i="11"/>
  <c r="D11" i="10"/>
  <c r="D10" i="9"/>
  <c r="D11" i="9" s="1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D17" i="13" l="1"/>
  <c r="D12" i="12"/>
  <c r="C11" i="16"/>
  <c r="D12" i="11"/>
  <c r="W13" i="16"/>
  <c r="S13" i="16"/>
  <c r="U13" i="16"/>
  <c r="AH11" i="10"/>
  <c r="AG11" i="10"/>
  <c r="AF11" i="10"/>
  <c r="AC11" i="10"/>
  <c r="AD11" i="10"/>
  <c r="AE11" i="10"/>
  <c r="Z11" i="10"/>
  <c r="AA11" i="10"/>
  <c r="AB11" i="10"/>
  <c r="W11" i="10"/>
  <c r="X11" i="10"/>
  <c r="Y11" i="10"/>
  <c r="T11" i="10"/>
  <c r="U11" i="10"/>
  <c r="V11" i="10"/>
  <c r="Q11" i="10"/>
  <c r="R11" i="10"/>
  <c r="S11" i="10"/>
  <c r="N11" i="10"/>
  <c r="O11" i="10"/>
  <c r="P11" i="10"/>
  <c r="M11" i="10"/>
  <c r="J11" i="10"/>
  <c r="K11" i="10"/>
  <c r="I11" i="10"/>
  <c r="H11" i="10"/>
  <c r="L11" i="10"/>
  <c r="E11" i="10"/>
  <c r="F11" i="10"/>
  <c r="G11" i="10"/>
  <c r="Y11" i="9"/>
  <c r="X11" i="9"/>
  <c r="W11" i="9"/>
  <c r="T11" i="9"/>
  <c r="U11" i="9"/>
  <c r="V11" i="9"/>
  <c r="H11" i="9"/>
  <c r="I11" i="9"/>
  <c r="J11" i="9"/>
  <c r="K11" i="9"/>
  <c r="L11" i="9"/>
  <c r="M11" i="9"/>
  <c r="N11" i="9"/>
  <c r="O11" i="9"/>
  <c r="P11" i="9"/>
  <c r="E11" i="9"/>
  <c r="F11" i="9"/>
  <c r="G11" i="9"/>
  <c r="S11" i="9"/>
  <c r="Q11" i="9"/>
  <c r="R11" i="9"/>
  <c r="P18" i="16" l="1"/>
  <c r="J18" i="16"/>
  <c r="D18" i="16"/>
  <c r="K18" i="16"/>
  <c r="R18" i="16"/>
  <c r="L18" i="16"/>
  <c r="F18" i="16"/>
  <c r="Q18" i="16"/>
  <c r="E18" i="16"/>
  <c r="H18" i="16"/>
  <c r="N18" i="16"/>
  <c r="I18" i="16"/>
  <c r="M18" i="16"/>
  <c r="G18" i="16"/>
  <c r="O18" i="16"/>
  <c r="P19" i="16"/>
  <c r="J19" i="16"/>
  <c r="D19" i="16"/>
  <c r="Q19" i="16"/>
  <c r="E19" i="16"/>
  <c r="R19" i="16"/>
  <c r="L19" i="16"/>
  <c r="F19" i="16"/>
  <c r="K19" i="16"/>
  <c r="G19" i="16"/>
  <c r="N19" i="16"/>
  <c r="H19" i="16"/>
  <c r="M19" i="16"/>
  <c r="O19" i="16"/>
  <c r="I19" i="16"/>
  <c r="K20" i="16"/>
  <c r="D20" i="16"/>
  <c r="P20" i="16"/>
  <c r="J20" i="16"/>
  <c r="Q20" i="16"/>
  <c r="F20" i="16"/>
  <c r="R20" i="16"/>
  <c r="L20" i="16"/>
  <c r="E20" i="16"/>
  <c r="G20" i="16"/>
  <c r="O20" i="16"/>
  <c r="N20" i="16"/>
  <c r="I20" i="16"/>
  <c r="H20" i="16"/>
  <c r="M20" i="16"/>
  <c r="U18" i="16"/>
  <c r="X12" i="16"/>
  <c r="T12" i="16"/>
  <c r="V12" i="16"/>
  <c r="X11" i="16"/>
  <c r="V11" i="16"/>
  <c r="T11" i="16"/>
  <c r="C13" i="16"/>
  <c r="X14" i="16" s="1"/>
  <c r="X10" i="16"/>
  <c r="T10" i="16"/>
  <c r="V10" i="16"/>
  <c r="AC17" i="13"/>
  <c r="AD17" i="13"/>
  <c r="AE17" i="13"/>
  <c r="Z17" i="13"/>
  <c r="AA17" i="13"/>
  <c r="AB17" i="13"/>
  <c r="W17" i="13"/>
  <c r="X17" i="13"/>
  <c r="Y17" i="13"/>
  <c r="T17" i="13"/>
  <c r="U17" i="13"/>
  <c r="V17" i="13"/>
  <c r="Q17" i="13"/>
  <c r="R17" i="13"/>
  <c r="S17" i="13"/>
  <c r="O17" i="13"/>
  <c r="P17" i="13"/>
  <c r="N17" i="13"/>
  <c r="K17" i="13"/>
  <c r="L17" i="13"/>
  <c r="M17" i="13"/>
  <c r="H17" i="13"/>
  <c r="I17" i="13"/>
  <c r="J17" i="13"/>
  <c r="E17" i="13"/>
  <c r="F17" i="13"/>
  <c r="G17" i="13"/>
  <c r="AK12" i="12"/>
  <c r="AJ12" i="12"/>
  <c r="AI12" i="12"/>
  <c r="AF12" i="12"/>
  <c r="AG12" i="12"/>
  <c r="AH12" i="12"/>
  <c r="AC12" i="12"/>
  <c r="AD12" i="12"/>
  <c r="AE12" i="12"/>
  <c r="Z12" i="12"/>
  <c r="AA12" i="12"/>
  <c r="AB12" i="12"/>
  <c r="W12" i="12"/>
  <c r="X12" i="12"/>
  <c r="Y12" i="12"/>
  <c r="T12" i="12"/>
  <c r="U12" i="12"/>
  <c r="V12" i="12"/>
  <c r="S12" i="12"/>
  <c r="Q12" i="12"/>
  <c r="R12" i="12"/>
  <c r="N12" i="12"/>
  <c r="O12" i="12"/>
  <c r="P12" i="12"/>
  <c r="K12" i="12"/>
  <c r="L12" i="12"/>
  <c r="M12" i="12"/>
  <c r="H12" i="12"/>
  <c r="I12" i="12"/>
  <c r="J12" i="12"/>
  <c r="F12" i="12"/>
  <c r="G12" i="12"/>
  <c r="AK12" i="11"/>
  <c r="AJ12" i="11"/>
  <c r="AI12" i="11"/>
  <c r="AF12" i="11"/>
  <c r="AG12" i="11"/>
  <c r="AH12" i="11"/>
  <c r="AC12" i="11"/>
  <c r="AD12" i="11"/>
  <c r="AE12" i="11"/>
  <c r="Z12" i="11"/>
  <c r="AA12" i="11"/>
  <c r="AB12" i="11"/>
  <c r="W12" i="11"/>
  <c r="X12" i="11"/>
  <c r="Y12" i="11"/>
  <c r="T12" i="11"/>
  <c r="U12" i="11"/>
  <c r="V12" i="11"/>
  <c r="Q12" i="11"/>
  <c r="R12" i="11"/>
  <c r="S12" i="11"/>
  <c r="M12" i="11"/>
  <c r="J12" i="11"/>
  <c r="I12" i="11"/>
  <c r="F12" i="11"/>
  <c r="G12" i="11"/>
  <c r="K12" i="11"/>
  <c r="E12" i="11"/>
  <c r="H12" i="11"/>
  <c r="L12" i="11"/>
  <c r="N12" i="11"/>
  <c r="O12" i="11"/>
  <c r="P12" i="11"/>
  <c r="T14" i="16" l="1"/>
  <c r="V14" i="16"/>
  <c r="R14" i="16"/>
  <c r="K14" i="16"/>
  <c r="L14" i="16"/>
  <c r="Q14" i="16"/>
  <c r="J14" i="16"/>
  <c r="C14" i="16"/>
  <c r="O14" i="16"/>
  <c r="P14" i="16"/>
  <c r="N14" i="16"/>
  <c r="E14" i="16"/>
  <c r="D14" i="16"/>
  <c r="I14" i="16"/>
  <c r="F14" i="16"/>
  <c r="G14" i="16"/>
  <c r="H14" i="16"/>
  <c r="M14" i="16"/>
  <c r="AN17" i="13"/>
  <c r="AM17" i="13"/>
  <c r="AL17" i="13"/>
  <c r="AI17" i="13"/>
  <c r="AJ17" i="13"/>
  <c r="AK17" i="13"/>
  <c r="AF17" i="13"/>
  <c r="AG17" i="13"/>
  <c r="AH17" i="13"/>
</calcChain>
</file>

<file path=xl/sharedStrings.xml><?xml version="1.0" encoding="utf-8"?>
<sst xmlns="http://schemas.openxmlformats.org/spreadsheetml/2006/main" count="335" uniqueCount="70">
  <si>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</si>
  <si>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</si>
  <si>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</si>
  <si>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</si>
  <si>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</si>
  <si>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</si>
  <si>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</si>
  <si>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</si>
  <si>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</si>
  <si>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</si>
  <si>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</si>
  <si>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</si>
  <si>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</si>
  <si>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</si>
  <si>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</si>
  <si>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</si>
  <si>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</si>
  <si>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</si>
  <si>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</si>
  <si>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</si>
  <si>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</si>
  <si>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</si>
  <si>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</si>
  <si>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</si>
  <si>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</si>
  <si>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</si>
  <si>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</si>
  <si>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</si>
  <si>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</si>
  <si>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</si>
  <si>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</si>
  <si>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</si>
  <si>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</si>
  <si>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</si>
  <si>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</si>
  <si>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</si>
  <si>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</si>
  <si>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Кушикбаева С.В., Шуц В.В.</t>
  </si>
  <si>
    <t>Даровенко Е.С., Кравчук В.Л.</t>
  </si>
  <si>
    <t>Иванова Т.М., Жуковская М.М.</t>
  </si>
  <si>
    <t>Наименование ДО КГКП "Ясли-сад №3" отдела образования г.Рудного" УоаКо</t>
  </si>
  <si>
    <t>Язык обучения русский</t>
  </si>
  <si>
    <t>Савульская В.Г., Ершова С.М.</t>
  </si>
  <si>
    <t>Адрес ул.Сеченова,36</t>
  </si>
  <si>
    <r>
      <t xml:space="preserve">ФИО методиста ДО </t>
    </r>
    <r>
      <rPr>
        <b/>
        <sz val="12"/>
        <color theme="1"/>
        <rFont val="Times New Roman"/>
        <family val="1"/>
        <charset val="204"/>
      </rPr>
      <t>Синявская Елена Витальевна</t>
    </r>
  </si>
  <si>
    <r>
      <t xml:space="preserve">Наименование ДО </t>
    </r>
    <r>
      <rPr>
        <b/>
        <sz val="12"/>
        <color theme="1"/>
        <rFont val="Times New Roman"/>
        <family val="1"/>
        <charset val="204"/>
      </rPr>
      <t>КГКП "Ясли-сад №3" отдела образования г.Рудного" УоаКо</t>
    </r>
  </si>
  <si>
    <r>
      <t xml:space="preserve">Адрес </t>
    </r>
    <r>
      <rPr>
        <b/>
        <sz val="12"/>
        <color theme="1"/>
        <rFont val="Times New Roman"/>
        <family val="1"/>
        <charset val="204"/>
      </rPr>
      <t>ул.Сеченова,36</t>
    </r>
  </si>
  <si>
    <r>
      <t xml:space="preserve">Язык обучения </t>
    </r>
    <r>
      <rPr>
        <b/>
        <sz val="12"/>
        <color theme="1"/>
        <rFont val="Times New Roman"/>
        <family val="1"/>
        <charset val="204"/>
      </rPr>
      <t>русский</t>
    </r>
  </si>
  <si>
    <r>
      <t>Адрес:</t>
    </r>
    <r>
      <rPr>
        <b/>
        <sz val="12"/>
        <color theme="1"/>
        <rFont val="Times New Roman"/>
        <family val="1"/>
        <charset val="204"/>
      </rPr>
      <t xml:space="preserve"> ул.Сеченова,36</t>
    </r>
  </si>
  <si>
    <r>
      <t xml:space="preserve">Язык обучения </t>
    </r>
    <r>
      <rPr>
        <b/>
        <sz val="11"/>
        <color theme="1"/>
        <rFont val="Times New Roman"/>
        <family val="1"/>
        <charset val="204"/>
      </rPr>
      <t>русский</t>
    </r>
  </si>
  <si>
    <t>% для НОБД</t>
  </si>
  <si>
    <r>
      <t xml:space="preserve">Адрес </t>
    </r>
    <r>
      <rPr>
        <b/>
        <sz val="12"/>
        <color theme="1"/>
        <rFont val="Times New Roman"/>
        <family val="1"/>
        <charset val="204"/>
      </rPr>
      <t>ул.Сеченова, строение 36</t>
    </r>
  </si>
  <si>
    <t>Курманова Ж.К.. Канатбаева Ж.Б.</t>
  </si>
  <si>
    <t>Топтың атауы</t>
  </si>
  <si>
    <t>Тәрбиешінің аты-жөні</t>
  </si>
  <si>
    <t>Мектепке дейінгі ұйым әдіскерінің кіші жас топтары бойынша жинақтау парағы</t>
  </si>
  <si>
    <r>
      <t xml:space="preserve">Әдіскерінің аты-жөні </t>
    </r>
    <r>
      <rPr>
        <b/>
        <sz val="12"/>
        <color theme="1"/>
        <rFont val="Times New Roman"/>
        <family val="1"/>
        <charset val="204"/>
      </rPr>
      <t>Синявская Елена Витальевна</t>
    </r>
  </si>
  <si>
    <t>Барлығы</t>
  </si>
  <si>
    <t>Қосымша 2</t>
  </si>
  <si>
    <t>Кіші топ №1 "Балапандар"</t>
  </si>
  <si>
    <r>
      <t xml:space="preserve">Мекен-жайы </t>
    </r>
    <r>
      <rPr>
        <b/>
        <sz val="12"/>
        <rFont val="Times New Roman"/>
        <family val="1"/>
        <charset val="204"/>
      </rPr>
      <t>Сеченова көш.,36</t>
    </r>
  </si>
  <si>
    <t>предшкольная группа №4 "Непоседы"</t>
  </si>
  <si>
    <t>предшкольная группа №5 "Знайки"</t>
  </si>
  <si>
    <t>Старшая группа №2 "Бабочки"</t>
  </si>
  <si>
    <t>Средняя группа №3 "Солнышко"</t>
  </si>
  <si>
    <t>Старшая группа №6  "Сказочная страна"</t>
  </si>
  <si>
    <t>Алёнкина О.В., Косьмина В.С.</t>
  </si>
  <si>
    <t>стартовый 01-10 сентября 2024г</t>
  </si>
  <si>
    <r>
      <t xml:space="preserve">МДҰ атауы </t>
    </r>
    <r>
      <rPr>
        <b/>
        <sz val="12"/>
        <rFont val="Times New Roman"/>
        <family val="1"/>
        <charset val="204"/>
      </rPr>
      <t>Қостанай облысы әкімдігі білім басқармасының "Рудный қаласы білім бөлімінің "№3 бөбекжайы" КМҚК</t>
    </r>
    <r>
      <rPr>
        <sz val="12"/>
        <rFont val="Times New Roman"/>
        <family val="1"/>
        <charset val="204"/>
      </rPr>
      <t xml:space="preserve">
Қостанай облысы әкімдігі білім басқармасының 
"Рудный қаласы білім бөлімінің "№3 бөбекжайы" КМҚК
</t>
    </r>
  </si>
  <si>
    <r>
      <t xml:space="preserve">Оқыту тілі </t>
    </r>
    <r>
      <rPr>
        <b/>
        <sz val="11"/>
        <rFont val="Times New Roman"/>
        <family val="1"/>
        <charset val="204"/>
      </rPr>
      <t>қазақ тілі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</si>
</sst>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/>
    <xf numFmtId="49" fontId="0" fillId="0" borderId="0" xfId="0" applyNumberFormat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165" fontId="1" fillId="0" borderId="1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165" fontId="1" fillId="0" borderId="3" xfId="0" applyNumberFormat="1" applyFont="1" applyBorder="1"/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16" xfId="0" applyFont="1" applyBorder="1" applyAlignment="1">
      <alignment wrapText="1"/>
    </xf>
    <xf numFmtId="0" fontId="1" fillId="0" borderId="16" xfId="0" applyFont="1" applyBorder="1"/>
    <xf numFmtId="0" fontId="2" fillId="0" borderId="16" xfId="0" applyFont="1" applyBorder="1" applyAlignment="1">
      <alignment horizontal="center"/>
    </xf>
    <xf numFmtId="0" fontId="1" fillId="0" borderId="17" xfId="0" applyFont="1" applyBorder="1"/>
    <xf numFmtId="0" fontId="1" fillId="0" borderId="2" xfId="0" applyFont="1" applyBorder="1" applyAlignment="1">
      <alignment horizontal="center" vertical="center"/>
    </xf>
    <xf numFmtId="165" fontId="1" fillId="0" borderId="2" xfId="0" applyNumberFormat="1" applyFont="1" applyBorder="1"/>
    <xf numFmtId="165" fontId="1" fillId="0" borderId="10" xfId="0" applyNumberFormat="1" applyFont="1" applyBorder="1"/>
    <xf numFmtId="165" fontId="1" fillId="0" borderId="11" xfId="0" applyNumberFormat="1" applyFont="1" applyBorder="1"/>
    <xf numFmtId="165" fontId="1" fillId="0" borderId="12" xfId="0" applyNumberFormat="1" applyFont="1" applyBorder="1"/>
    <xf numFmtId="165" fontId="1" fillId="0" borderId="13" xfId="0" applyNumberFormat="1" applyFont="1" applyBorder="1"/>
    <xf numFmtId="165" fontId="1" fillId="0" borderId="14" xfId="0" applyNumberFormat="1" applyFont="1" applyBorder="1"/>
    <xf numFmtId="0" fontId="1" fillId="0" borderId="21" xfId="0" applyFont="1" applyBorder="1"/>
    <xf numFmtId="165" fontId="1" fillId="0" borderId="22" xfId="0" applyNumberFormat="1" applyFont="1" applyBorder="1"/>
    <xf numFmtId="165" fontId="1" fillId="0" borderId="23" xfId="0" applyNumberFormat="1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5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15" xfId="0" applyFont="1" applyBorder="1"/>
    <xf numFmtId="0" fontId="1" fillId="0" borderId="18" xfId="0" applyFont="1" applyBorder="1"/>
    <xf numFmtId="165" fontId="1" fillId="0" borderId="19" xfId="0" applyNumberFormat="1" applyFont="1" applyBorder="1"/>
    <xf numFmtId="165" fontId="1" fillId="0" borderId="8" xfId="0" applyNumberFormat="1" applyFont="1" applyBorder="1"/>
    <xf numFmtId="165" fontId="1" fillId="0" borderId="20" xfId="0" applyNumberFormat="1" applyFont="1" applyBorder="1"/>
    <xf numFmtId="165" fontId="1" fillId="0" borderId="7" xfId="0" applyNumberFormat="1" applyFont="1" applyBorder="1"/>
    <xf numFmtId="165" fontId="1" fillId="0" borderId="9" xfId="0" applyNumberFormat="1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 applyAlignment="1">
      <alignment vertical="top" wrapText="1"/>
    </xf>
    <xf numFmtId="1" fontId="1" fillId="0" borderId="1" xfId="0" applyNumberFormat="1" applyFont="1" applyBorder="1"/>
    <xf numFmtId="1" fontId="1" fillId="0" borderId="3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5" fontId="1" fillId="0" borderId="10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topLeftCell="F1" workbookViewId="0">
      <selection activeCell="F14" sqref="F14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25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3"/>
      <c r="U1" s="13"/>
      <c r="V1" s="13"/>
      <c r="W1" s="98" t="s">
        <v>24</v>
      </c>
      <c r="X1" s="98"/>
      <c r="Y1" s="98"/>
    </row>
    <row r="2" spans="1:25" ht="15" customHeight="1" x14ac:dyDescent="0.25">
      <c r="A2" s="1"/>
      <c r="B2" s="105" t="s">
        <v>33</v>
      </c>
      <c r="C2" s="105"/>
      <c r="D2" s="105"/>
      <c r="E2" s="105"/>
      <c r="F2" s="105"/>
      <c r="G2" s="105"/>
      <c r="H2" s="1"/>
      <c r="I2" s="1"/>
      <c r="J2" s="1"/>
      <c r="K2" s="1"/>
      <c r="L2" s="1"/>
      <c r="M2" s="1"/>
      <c r="N2" s="103" t="s">
        <v>40</v>
      </c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</row>
    <row r="3" spans="1:25" ht="15.75" x14ac:dyDescent="0.25">
      <c r="A3" s="1"/>
      <c r="B3" s="103" t="s">
        <v>44</v>
      </c>
      <c r="C3" s="103"/>
      <c r="D3" s="103"/>
      <c r="E3" s="103"/>
      <c r="F3" s="103"/>
      <c r="G3" s="103"/>
      <c r="H3" s="103"/>
      <c r="I3" s="2"/>
      <c r="J3" s="2"/>
      <c r="K3" s="1"/>
      <c r="L3" s="1"/>
      <c r="M3" s="1"/>
      <c r="N3" s="1" t="s">
        <v>43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2" t="s">
        <v>41</v>
      </c>
      <c r="O4" s="12"/>
      <c r="P4" s="12"/>
      <c r="Q4" s="12"/>
      <c r="R4" s="12"/>
      <c r="S4" s="12"/>
      <c r="T4" s="12"/>
      <c r="U4" s="12"/>
      <c r="V4" s="12"/>
      <c r="W4" s="2"/>
      <c r="X4" s="2"/>
      <c r="Y4" s="2"/>
    </row>
    <row r="5" spans="1:2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 x14ac:dyDescent="0.25">
      <c r="A6" s="104" t="s">
        <v>0</v>
      </c>
      <c r="B6" s="102" t="s">
        <v>2</v>
      </c>
      <c r="C6" s="102" t="s">
        <v>3</v>
      </c>
      <c r="D6" s="102" t="s">
        <v>12</v>
      </c>
      <c r="E6" s="104" t="s">
        <v>4</v>
      </c>
      <c r="F6" s="104"/>
      <c r="G6" s="104"/>
      <c r="H6" s="99" t="s">
        <v>9</v>
      </c>
      <c r="I6" s="100"/>
      <c r="J6" s="100"/>
      <c r="K6" s="100"/>
      <c r="L6" s="100"/>
      <c r="M6" s="101"/>
      <c r="N6" s="102" t="s">
        <v>10</v>
      </c>
      <c r="O6" s="102"/>
      <c r="P6" s="102"/>
      <c r="Q6" s="99" t="s">
        <v>11</v>
      </c>
      <c r="R6" s="100"/>
      <c r="S6" s="100"/>
      <c r="T6" s="100"/>
      <c r="U6" s="100"/>
      <c r="V6" s="101"/>
      <c r="W6" s="102" t="s">
        <v>8</v>
      </c>
      <c r="X6" s="102"/>
      <c r="Y6" s="102"/>
    </row>
    <row r="7" spans="1:25" ht="29.25" customHeight="1" x14ac:dyDescent="0.25">
      <c r="A7" s="104"/>
      <c r="B7" s="102"/>
      <c r="C7" s="102"/>
      <c r="D7" s="102"/>
      <c r="E7" s="96" t="s">
        <v>5</v>
      </c>
      <c r="F7" s="96" t="s">
        <v>6</v>
      </c>
      <c r="G7" s="96" t="s">
        <v>7</v>
      </c>
      <c r="H7" s="102" t="s">
        <v>20</v>
      </c>
      <c r="I7" s="102"/>
      <c r="J7" s="102"/>
      <c r="K7" s="102" t="s">
        <v>21</v>
      </c>
      <c r="L7" s="102"/>
      <c r="M7" s="102"/>
      <c r="N7" s="96" t="s">
        <v>5</v>
      </c>
      <c r="O7" s="96" t="s">
        <v>6</v>
      </c>
      <c r="P7" s="96" t="s">
        <v>7</v>
      </c>
      <c r="Q7" s="99" t="s">
        <v>22</v>
      </c>
      <c r="R7" s="100"/>
      <c r="S7" s="101"/>
      <c r="T7" s="99" t="s">
        <v>23</v>
      </c>
      <c r="U7" s="100"/>
      <c r="V7" s="101"/>
      <c r="W7" s="96" t="s">
        <v>5</v>
      </c>
      <c r="X7" s="96" t="s">
        <v>6</v>
      </c>
      <c r="Y7" s="96" t="s">
        <v>7</v>
      </c>
    </row>
    <row r="8" spans="1:25" ht="89.25" customHeight="1" x14ac:dyDescent="0.25">
      <c r="A8" s="104"/>
      <c r="B8" s="102"/>
      <c r="C8" s="102"/>
      <c r="D8" s="102"/>
      <c r="E8" s="97"/>
      <c r="F8" s="97"/>
      <c r="G8" s="97"/>
      <c r="H8" s="10" t="s">
        <v>5</v>
      </c>
      <c r="I8" s="10" t="s">
        <v>6</v>
      </c>
      <c r="J8" s="10" t="s">
        <v>7</v>
      </c>
      <c r="K8" s="10" t="s">
        <v>5</v>
      </c>
      <c r="L8" s="10" t="s">
        <v>6</v>
      </c>
      <c r="M8" s="10" t="s">
        <v>7</v>
      </c>
      <c r="N8" s="97"/>
      <c r="O8" s="97"/>
      <c r="P8" s="97"/>
      <c r="Q8" s="10" t="s">
        <v>5</v>
      </c>
      <c r="R8" s="10" t="s">
        <v>6</v>
      </c>
      <c r="S8" s="10" t="s">
        <v>7</v>
      </c>
      <c r="T8" s="10" t="s">
        <v>5</v>
      </c>
      <c r="U8" s="10" t="s">
        <v>6</v>
      </c>
      <c r="V8" s="10" t="s">
        <v>7</v>
      </c>
      <c r="W8" s="97"/>
      <c r="X8" s="97"/>
      <c r="Y8" s="97"/>
    </row>
    <row r="9" spans="1:25" ht="31.5" x14ac:dyDescent="0.25">
      <c r="A9" s="11">
        <v>1</v>
      </c>
      <c r="B9" s="84" t="s">
        <v>59</v>
      </c>
      <c r="C9" s="3" t="s">
        <v>52</v>
      </c>
      <c r="D9" s="80">
        <v>20</v>
      </c>
      <c r="E9" s="3">
        <v>3</v>
      </c>
      <c r="F9" s="3">
        <v>6</v>
      </c>
      <c r="G9" s="3">
        <v>11</v>
      </c>
      <c r="H9" s="3">
        <v>3</v>
      </c>
      <c r="I9" s="3">
        <v>6</v>
      </c>
      <c r="J9" s="3">
        <v>11</v>
      </c>
      <c r="K9" s="3">
        <v>3</v>
      </c>
      <c r="L9" s="3">
        <v>6</v>
      </c>
      <c r="M9" s="3">
        <v>11</v>
      </c>
      <c r="N9" s="3">
        <v>3</v>
      </c>
      <c r="O9" s="3">
        <v>6</v>
      </c>
      <c r="P9" s="3">
        <v>11</v>
      </c>
      <c r="Q9" s="3">
        <v>3</v>
      </c>
      <c r="R9" s="3">
        <v>6</v>
      </c>
      <c r="S9" s="3">
        <v>11</v>
      </c>
      <c r="T9" s="3">
        <v>3</v>
      </c>
      <c r="U9" s="3">
        <v>6</v>
      </c>
      <c r="V9" s="3">
        <v>11</v>
      </c>
      <c r="W9" s="3">
        <v>3</v>
      </c>
      <c r="X9" s="3">
        <v>6</v>
      </c>
      <c r="Y9" s="3">
        <v>11</v>
      </c>
    </row>
    <row r="10" spans="1:25" ht="15.75" x14ac:dyDescent="0.25">
      <c r="A10" s="106" t="s">
        <v>13</v>
      </c>
      <c r="B10" s="107"/>
      <c r="C10" s="108"/>
      <c r="D10" s="16">
        <f t="shared" ref="D10:Y10" si="0">SUM(D9:D9)</f>
        <v>20</v>
      </c>
      <c r="E10" s="6">
        <f t="shared" si="0"/>
        <v>3</v>
      </c>
      <c r="F10" s="6">
        <f t="shared" si="0"/>
        <v>6</v>
      </c>
      <c r="G10" s="6">
        <f t="shared" si="0"/>
        <v>11</v>
      </c>
      <c r="H10" s="6">
        <f t="shared" si="0"/>
        <v>3</v>
      </c>
      <c r="I10" s="6">
        <f t="shared" si="0"/>
        <v>6</v>
      </c>
      <c r="J10" s="6">
        <f t="shared" si="0"/>
        <v>11</v>
      </c>
      <c r="K10" s="6">
        <f t="shared" si="0"/>
        <v>3</v>
      </c>
      <c r="L10" s="6">
        <f t="shared" si="0"/>
        <v>6</v>
      </c>
      <c r="M10" s="6">
        <f t="shared" si="0"/>
        <v>11</v>
      </c>
      <c r="N10" s="6">
        <f t="shared" si="0"/>
        <v>3</v>
      </c>
      <c r="O10" s="6">
        <f t="shared" si="0"/>
        <v>6</v>
      </c>
      <c r="P10" s="6">
        <f t="shared" si="0"/>
        <v>11</v>
      </c>
      <c r="Q10" s="6">
        <f t="shared" si="0"/>
        <v>3</v>
      </c>
      <c r="R10" s="6">
        <f t="shared" si="0"/>
        <v>6</v>
      </c>
      <c r="S10" s="6">
        <f t="shared" si="0"/>
        <v>11</v>
      </c>
      <c r="T10" s="6">
        <f t="shared" si="0"/>
        <v>3</v>
      </c>
      <c r="U10" s="6">
        <f t="shared" si="0"/>
        <v>6</v>
      </c>
      <c r="V10" s="6">
        <f t="shared" si="0"/>
        <v>11</v>
      </c>
      <c r="W10" s="6">
        <f t="shared" si="0"/>
        <v>3</v>
      </c>
      <c r="X10" s="6">
        <f t="shared" si="0"/>
        <v>6</v>
      </c>
      <c r="Y10" s="6">
        <f t="shared" si="0"/>
        <v>11</v>
      </c>
    </row>
    <row r="11" spans="1:25" ht="15.75" x14ac:dyDescent="0.25">
      <c r="A11" s="106" t="s">
        <v>14</v>
      </c>
      <c r="B11" s="107"/>
      <c r="C11" s="107"/>
      <c r="D11" s="17">
        <f>D10*100/D10</f>
        <v>100</v>
      </c>
      <c r="E11" s="8">
        <f>E10*100/D10</f>
        <v>15</v>
      </c>
      <c r="F11" s="9">
        <f>F10*100/D10</f>
        <v>30</v>
      </c>
      <c r="G11" s="9">
        <f>G10*100/D10</f>
        <v>55</v>
      </c>
      <c r="H11" s="6">
        <f>H10*100/D10</f>
        <v>15</v>
      </c>
      <c r="I11" s="6">
        <f>I10*100/D10</f>
        <v>30</v>
      </c>
      <c r="J11" s="6">
        <f>J10*100/D10</f>
        <v>55</v>
      </c>
      <c r="K11" s="6">
        <f>K10*100/D10</f>
        <v>15</v>
      </c>
      <c r="L11" s="6">
        <f>L10*100/D10</f>
        <v>30</v>
      </c>
      <c r="M11" s="6">
        <f>M10*100/D10</f>
        <v>55</v>
      </c>
      <c r="N11" s="6">
        <f>N10*100/D10</f>
        <v>15</v>
      </c>
      <c r="O11" s="6">
        <f>O10*100/D10</f>
        <v>30</v>
      </c>
      <c r="P11" s="6">
        <f>P10*100/D10</f>
        <v>55</v>
      </c>
      <c r="Q11" s="6">
        <f>Q10*100/D10</f>
        <v>15</v>
      </c>
      <c r="R11" s="6">
        <f>R10*100/D10</f>
        <v>30</v>
      </c>
      <c r="S11" s="6">
        <f>S10*100/D10</f>
        <v>55</v>
      </c>
      <c r="T11" s="6">
        <f>T10*100/D10</f>
        <v>15</v>
      </c>
      <c r="U11" s="6">
        <f>U10*100/D10</f>
        <v>30</v>
      </c>
      <c r="V11" s="6">
        <f>V10*100/D10</f>
        <v>55</v>
      </c>
      <c r="W11" s="6">
        <f>W10*100/D10</f>
        <v>15</v>
      </c>
      <c r="X11" s="6">
        <f>X10*100/D10</f>
        <v>30</v>
      </c>
      <c r="Y11" s="6">
        <f>Y10*100/D10</f>
        <v>55</v>
      </c>
    </row>
  </sheetData>
  <mergeCells count="28">
    <mergeCell ref="A11:C11"/>
    <mergeCell ref="A10:C10"/>
    <mergeCell ref="A6:A8"/>
    <mergeCell ref="B6:B8"/>
    <mergeCell ref="C6:C8"/>
    <mergeCell ref="D6:D8"/>
    <mergeCell ref="E6:G6"/>
    <mergeCell ref="B2:G2"/>
    <mergeCell ref="W7:W8"/>
    <mergeCell ref="H6:M6"/>
    <mergeCell ref="H7:J7"/>
    <mergeCell ref="K7:M7"/>
    <mergeCell ref="E7:E8"/>
    <mergeCell ref="F7:F8"/>
    <mergeCell ref="G7:G8"/>
    <mergeCell ref="B3:H3"/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"/>
  <sheetViews>
    <sheetView topLeftCell="J1" zoomScale="80" zoomScaleNormal="80" workbookViewId="0">
      <selection activeCell="R13" sqref="R13:W14"/>
    </sheetView>
  </sheetViews>
  <sheetFormatPr defaultRowHeight="15" x14ac:dyDescent="0.25"/>
  <cols>
    <col min="1" max="1" width="4.85546875" customWidth="1"/>
    <col min="2" max="2" width="16.42578125" customWidth="1"/>
    <col min="3" max="3" width="30.28515625" customWidth="1"/>
    <col min="4" max="4" width="11.42578125" customWidth="1"/>
  </cols>
  <sheetData>
    <row r="1" spans="1:34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98" t="s">
        <v>58</v>
      </c>
      <c r="AG1" s="98"/>
      <c r="AH1" s="98"/>
    </row>
    <row r="2" spans="1:34" ht="15" customHeight="1" x14ac:dyDescent="0.25">
      <c r="A2" s="1"/>
      <c r="B2" s="105" t="s">
        <v>55</v>
      </c>
      <c r="C2" s="105"/>
      <c r="D2" s="105"/>
      <c r="E2" s="105"/>
      <c r="F2" s="105"/>
      <c r="G2" s="105"/>
      <c r="H2" s="1"/>
      <c r="I2" s="1"/>
      <c r="J2" s="1"/>
      <c r="K2" s="1"/>
      <c r="L2" s="1"/>
      <c r="M2" s="1"/>
      <c r="N2" s="109" t="s">
        <v>68</v>
      </c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</row>
    <row r="3" spans="1:34" ht="15.75" x14ac:dyDescent="0.25">
      <c r="A3" s="1"/>
      <c r="B3" s="103" t="s">
        <v>56</v>
      </c>
      <c r="C3" s="103"/>
      <c r="D3" s="103"/>
      <c r="E3" s="103"/>
      <c r="F3" s="103"/>
      <c r="G3" s="103"/>
      <c r="H3" s="103"/>
      <c r="I3" s="2"/>
      <c r="J3" s="2"/>
      <c r="K3" s="1"/>
      <c r="L3" s="1"/>
      <c r="M3" s="1"/>
      <c r="N3" s="83" t="s">
        <v>60</v>
      </c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</row>
    <row r="4" spans="1:3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11" t="s">
        <v>69</v>
      </c>
      <c r="O4" s="111"/>
      <c r="P4" s="111"/>
      <c r="Q4" s="111"/>
      <c r="R4" s="111"/>
      <c r="S4" s="111"/>
      <c r="T4" s="111"/>
      <c r="U4" s="111"/>
      <c r="V4" s="111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</row>
    <row r="5" spans="1:3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.75" customHeight="1" x14ac:dyDescent="0.25">
      <c r="A6" s="104" t="s">
        <v>0</v>
      </c>
      <c r="B6" s="102" t="s">
        <v>53</v>
      </c>
      <c r="C6" s="102" t="s">
        <v>54</v>
      </c>
      <c r="D6" s="102" t="s">
        <v>12</v>
      </c>
      <c r="E6" s="104" t="s">
        <v>4</v>
      </c>
      <c r="F6" s="104"/>
      <c r="G6" s="104"/>
      <c r="H6" s="99" t="s">
        <v>9</v>
      </c>
      <c r="I6" s="100"/>
      <c r="J6" s="100"/>
      <c r="K6" s="100"/>
      <c r="L6" s="100"/>
      <c r="M6" s="101"/>
      <c r="N6" s="102" t="s">
        <v>10</v>
      </c>
      <c r="O6" s="102"/>
      <c r="P6" s="102"/>
      <c r="Q6" s="99" t="s">
        <v>11</v>
      </c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1"/>
      <c r="AF6" s="102" t="s">
        <v>8</v>
      </c>
      <c r="AG6" s="102"/>
      <c r="AH6" s="102"/>
    </row>
    <row r="7" spans="1:34" ht="15.75" customHeight="1" x14ac:dyDescent="0.25">
      <c r="A7" s="104"/>
      <c r="B7" s="102"/>
      <c r="C7" s="102"/>
      <c r="D7" s="102"/>
      <c r="E7" s="96" t="s">
        <v>5</v>
      </c>
      <c r="F7" s="96" t="s">
        <v>6</v>
      </c>
      <c r="G7" s="96" t="s">
        <v>7</v>
      </c>
      <c r="H7" s="102" t="s">
        <v>20</v>
      </c>
      <c r="I7" s="102"/>
      <c r="J7" s="102"/>
      <c r="K7" s="102" t="s">
        <v>25</v>
      </c>
      <c r="L7" s="102"/>
      <c r="M7" s="102"/>
      <c r="N7" s="96" t="s">
        <v>5</v>
      </c>
      <c r="O7" s="96" t="s">
        <v>6</v>
      </c>
      <c r="P7" s="96" t="s">
        <v>7</v>
      </c>
      <c r="Q7" s="99" t="s">
        <v>26</v>
      </c>
      <c r="R7" s="100"/>
      <c r="S7" s="101"/>
      <c r="T7" s="99" t="s">
        <v>22</v>
      </c>
      <c r="U7" s="100"/>
      <c r="V7" s="101"/>
      <c r="W7" s="99" t="s">
        <v>27</v>
      </c>
      <c r="X7" s="100"/>
      <c r="Y7" s="101"/>
      <c r="Z7" s="99" t="s">
        <v>28</v>
      </c>
      <c r="AA7" s="100"/>
      <c r="AB7" s="101"/>
      <c r="AC7" s="99" t="s">
        <v>23</v>
      </c>
      <c r="AD7" s="100"/>
      <c r="AE7" s="101"/>
      <c r="AF7" s="96" t="s">
        <v>5</v>
      </c>
      <c r="AG7" s="96" t="s">
        <v>6</v>
      </c>
      <c r="AH7" s="96" t="s">
        <v>7</v>
      </c>
    </row>
    <row r="8" spans="1:34" ht="126.75" customHeight="1" x14ac:dyDescent="0.25">
      <c r="A8" s="104"/>
      <c r="B8" s="102"/>
      <c r="C8" s="102"/>
      <c r="D8" s="102"/>
      <c r="E8" s="97"/>
      <c r="F8" s="97"/>
      <c r="G8" s="97"/>
      <c r="H8" s="79" t="s">
        <v>5</v>
      </c>
      <c r="I8" s="79" t="s">
        <v>6</v>
      </c>
      <c r="J8" s="79" t="s">
        <v>7</v>
      </c>
      <c r="K8" s="79" t="s">
        <v>5</v>
      </c>
      <c r="L8" s="79" t="s">
        <v>6</v>
      </c>
      <c r="M8" s="79" t="s">
        <v>7</v>
      </c>
      <c r="N8" s="97"/>
      <c r="O8" s="97"/>
      <c r="P8" s="97"/>
      <c r="Q8" s="79" t="s">
        <v>5</v>
      </c>
      <c r="R8" s="79" t="s">
        <v>6</v>
      </c>
      <c r="S8" s="79" t="s">
        <v>7</v>
      </c>
      <c r="T8" s="79" t="s">
        <v>5</v>
      </c>
      <c r="U8" s="79" t="s">
        <v>6</v>
      </c>
      <c r="V8" s="79" t="s">
        <v>7</v>
      </c>
      <c r="W8" s="79" t="s">
        <v>5</v>
      </c>
      <c r="X8" s="79" t="s">
        <v>6</v>
      </c>
      <c r="Y8" s="79" t="s">
        <v>7</v>
      </c>
      <c r="Z8" s="79" t="s">
        <v>5</v>
      </c>
      <c r="AA8" s="79" t="s">
        <v>6</v>
      </c>
      <c r="AB8" s="79" t="s">
        <v>7</v>
      </c>
      <c r="AC8" s="79" t="s">
        <v>5</v>
      </c>
      <c r="AD8" s="79" t="s">
        <v>6</v>
      </c>
      <c r="AE8" s="79" t="s">
        <v>7</v>
      </c>
      <c r="AF8" s="97"/>
      <c r="AG8" s="97"/>
      <c r="AH8" s="97"/>
    </row>
    <row r="9" spans="1:34" ht="47.25" x14ac:dyDescent="0.25">
      <c r="A9" s="11">
        <v>1</v>
      </c>
      <c r="B9" s="26" t="s">
        <v>64</v>
      </c>
      <c r="C9" s="3" t="s">
        <v>38</v>
      </c>
      <c r="D9" s="80">
        <v>25</v>
      </c>
      <c r="E9" s="85">
        <v>6</v>
      </c>
      <c r="F9" s="3">
        <v>9</v>
      </c>
      <c r="G9" s="3">
        <v>10</v>
      </c>
      <c r="H9" s="3">
        <v>6</v>
      </c>
      <c r="I9" s="3">
        <v>6</v>
      </c>
      <c r="J9" s="3">
        <v>13</v>
      </c>
      <c r="K9" s="3">
        <v>4</v>
      </c>
      <c r="L9" s="3">
        <v>8</v>
      </c>
      <c r="M9" s="3">
        <v>13</v>
      </c>
      <c r="N9" s="3">
        <v>5</v>
      </c>
      <c r="O9" s="3">
        <v>8</v>
      </c>
      <c r="P9" s="3">
        <v>12</v>
      </c>
      <c r="Q9" s="3">
        <v>3</v>
      </c>
      <c r="R9" s="3">
        <v>9</v>
      </c>
      <c r="S9" s="3">
        <v>13</v>
      </c>
      <c r="T9" s="3">
        <v>4</v>
      </c>
      <c r="U9" s="3">
        <v>8</v>
      </c>
      <c r="V9" s="3">
        <v>13</v>
      </c>
      <c r="W9" s="3">
        <v>4</v>
      </c>
      <c r="X9" s="3">
        <v>9</v>
      </c>
      <c r="Y9" s="3">
        <v>12</v>
      </c>
      <c r="Z9" s="3">
        <v>6</v>
      </c>
      <c r="AA9" s="3">
        <v>8</v>
      </c>
      <c r="AB9" s="3">
        <v>11</v>
      </c>
      <c r="AC9" s="3">
        <v>4</v>
      </c>
      <c r="AD9" s="3">
        <v>7</v>
      </c>
      <c r="AE9" s="3">
        <v>14</v>
      </c>
      <c r="AF9" s="3">
        <v>7</v>
      </c>
      <c r="AG9" s="3">
        <v>7</v>
      </c>
      <c r="AH9" s="3">
        <v>11</v>
      </c>
    </row>
    <row r="10" spans="1:34" s="20" customFormat="1" ht="15.75" x14ac:dyDescent="0.25">
      <c r="A10" s="106" t="s">
        <v>57</v>
      </c>
      <c r="B10" s="107"/>
      <c r="C10" s="108"/>
      <c r="D10" s="18">
        <f t="shared" ref="D10:AH10" si="0">SUM(D9:D9)</f>
        <v>25</v>
      </c>
      <c r="E10" s="19">
        <f t="shared" si="0"/>
        <v>6</v>
      </c>
      <c r="F10" s="19">
        <f t="shared" si="0"/>
        <v>9</v>
      </c>
      <c r="G10" s="19">
        <f t="shared" si="0"/>
        <v>10</v>
      </c>
      <c r="H10" s="19">
        <f t="shared" si="0"/>
        <v>6</v>
      </c>
      <c r="I10" s="19">
        <f t="shared" si="0"/>
        <v>6</v>
      </c>
      <c r="J10" s="19">
        <f t="shared" si="0"/>
        <v>13</v>
      </c>
      <c r="K10" s="19">
        <f t="shared" si="0"/>
        <v>4</v>
      </c>
      <c r="L10" s="19">
        <f t="shared" si="0"/>
        <v>8</v>
      </c>
      <c r="M10" s="19">
        <f t="shared" si="0"/>
        <v>13</v>
      </c>
      <c r="N10" s="19">
        <f t="shared" si="0"/>
        <v>5</v>
      </c>
      <c r="O10" s="19">
        <f t="shared" si="0"/>
        <v>8</v>
      </c>
      <c r="P10" s="19">
        <f t="shared" si="0"/>
        <v>12</v>
      </c>
      <c r="Q10" s="19">
        <f t="shared" si="0"/>
        <v>3</v>
      </c>
      <c r="R10" s="19">
        <f t="shared" si="0"/>
        <v>9</v>
      </c>
      <c r="S10" s="19">
        <f t="shared" si="0"/>
        <v>13</v>
      </c>
      <c r="T10" s="19">
        <f t="shared" si="0"/>
        <v>4</v>
      </c>
      <c r="U10" s="19">
        <f t="shared" si="0"/>
        <v>8</v>
      </c>
      <c r="V10" s="19">
        <f t="shared" si="0"/>
        <v>13</v>
      </c>
      <c r="W10" s="19">
        <f t="shared" si="0"/>
        <v>4</v>
      </c>
      <c r="X10" s="19">
        <f t="shared" si="0"/>
        <v>9</v>
      </c>
      <c r="Y10" s="19">
        <f t="shared" si="0"/>
        <v>12</v>
      </c>
      <c r="Z10" s="19">
        <f t="shared" si="0"/>
        <v>6</v>
      </c>
      <c r="AA10" s="19">
        <f t="shared" si="0"/>
        <v>8</v>
      </c>
      <c r="AB10" s="19">
        <f t="shared" si="0"/>
        <v>11</v>
      </c>
      <c r="AC10" s="19">
        <f t="shared" si="0"/>
        <v>4</v>
      </c>
      <c r="AD10" s="19">
        <f t="shared" si="0"/>
        <v>7</v>
      </c>
      <c r="AE10" s="19">
        <f t="shared" si="0"/>
        <v>14</v>
      </c>
      <c r="AF10" s="19">
        <f t="shared" si="0"/>
        <v>7</v>
      </c>
      <c r="AG10" s="19">
        <f t="shared" si="0"/>
        <v>7</v>
      </c>
      <c r="AH10" s="19">
        <f t="shared" si="0"/>
        <v>11</v>
      </c>
    </row>
    <row r="11" spans="1:34" ht="15.75" x14ac:dyDescent="0.25">
      <c r="A11" s="106" t="s">
        <v>14</v>
      </c>
      <c r="B11" s="107"/>
      <c r="C11" s="107"/>
      <c r="D11" s="17">
        <f>D10*100/D10</f>
        <v>100</v>
      </c>
      <c r="E11" s="8">
        <f>E10*100/D10</f>
        <v>24</v>
      </c>
      <c r="F11" s="9">
        <f>F10*100/D10</f>
        <v>36</v>
      </c>
      <c r="G11" s="9">
        <f>G10*100/D10</f>
        <v>40</v>
      </c>
      <c r="H11" s="6">
        <f>H10*100/D10</f>
        <v>24</v>
      </c>
      <c r="I11" s="6">
        <f>I10*100/D10</f>
        <v>24</v>
      </c>
      <c r="J11" s="6">
        <f>J10*100/D10</f>
        <v>52</v>
      </c>
      <c r="K11" s="6">
        <f>K10*100/D10</f>
        <v>16</v>
      </c>
      <c r="L11" s="6">
        <f>L10*100/D10</f>
        <v>32</v>
      </c>
      <c r="M11" s="6">
        <f>M10*100/D10</f>
        <v>52</v>
      </c>
      <c r="N11" s="6">
        <f>N10*100/D10</f>
        <v>20</v>
      </c>
      <c r="O11" s="6">
        <f>O10*100/D10</f>
        <v>32</v>
      </c>
      <c r="P11" s="6">
        <f>P10*100/D10</f>
        <v>48</v>
      </c>
      <c r="Q11" s="6">
        <f>Q10*100/D10</f>
        <v>12</v>
      </c>
      <c r="R11" s="6">
        <f>R10*100/D10</f>
        <v>36</v>
      </c>
      <c r="S11" s="6">
        <f>S10*100/D10</f>
        <v>52</v>
      </c>
      <c r="T11" s="6">
        <f>T10*100/D10</f>
        <v>16</v>
      </c>
      <c r="U11" s="6">
        <f>U10*100/D10</f>
        <v>32</v>
      </c>
      <c r="V11" s="6">
        <f>V10*100/D10</f>
        <v>52</v>
      </c>
      <c r="W11" s="6">
        <f>W10*100/D10</f>
        <v>16</v>
      </c>
      <c r="X11" s="6">
        <f>X10*100/D10</f>
        <v>36</v>
      </c>
      <c r="Y11" s="6">
        <f>Y10*100/D10</f>
        <v>48</v>
      </c>
      <c r="Z11" s="6">
        <f>Z10*100/D10</f>
        <v>24</v>
      </c>
      <c r="AA11" s="6">
        <f>AA10*100/D10</f>
        <v>32</v>
      </c>
      <c r="AB11" s="6">
        <f>AB10*100/D10</f>
        <v>44</v>
      </c>
      <c r="AC11" s="6">
        <f>AC10*100/D10</f>
        <v>16</v>
      </c>
      <c r="AD11" s="6">
        <f>AD10*100/D10</f>
        <v>28</v>
      </c>
      <c r="AE11" s="6">
        <f>AE10*100/D10</f>
        <v>56</v>
      </c>
      <c r="AF11" s="6">
        <f>AF10*100/D10</f>
        <v>28</v>
      </c>
      <c r="AG11" s="6">
        <f>AG10*100/D10</f>
        <v>28</v>
      </c>
      <c r="AH11" s="6">
        <f>AH10*100/D10</f>
        <v>44</v>
      </c>
    </row>
  </sheetData>
  <mergeCells count="32">
    <mergeCell ref="AH7:AH8"/>
    <mergeCell ref="E7:E8"/>
    <mergeCell ref="F7:F8"/>
    <mergeCell ref="G7:G8"/>
    <mergeCell ref="N7:N8"/>
    <mergeCell ref="O7:O8"/>
    <mergeCell ref="Z7:AB7"/>
    <mergeCell ref="AC7:AE7"/>
    <mergeCell ref="P7:P8"/>
    <mergeCell ref="AF7:AF8"/>
    <mergeCell ref="AG7:AG8"/>
    <mergeCell ref="A11:C11"/>
    <mergeCell ref="A10:C10"/>
    <mergeCell ref="A6:A8"/>
    <mergeCell ref="B6:B8"/>
    <mergeCell ref="C6:C8"/>
    <mergeCell ref="B3:H3"/>
    <mergeCell ref="N2:AH2"/>
    <mergeCell ref="Q6:AE6"/>
    <mergeCell ref="N4:V4"/>
    <mergeCell ref="AF1:AH1"/>
    <mergeCell ref="D6:D8"/>
    <mergeCell ref="E6:G6"/>
    <mergeCell ref="B2:G2"/>
    <mergeCell ref="Q7:S7"/>
    <mergeCell ref="T7:V7"/>
    <mergeCell ref="W7:Y7"/>
    <mergeCell ref="H6:M6"/>
    <mergeCell ref="H7:J7"/>
    <mergeCell ref="K7:M7"/>
    <mergeCell ref="N6:P6"/>
    <mergeCell ref="AF6:AH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tabSelected="1" zoomScale="72" zoomScaleNormal="72" workbookViewId="0">
      <selection activeCell="P22" sqref="P22"/>
    </sheetView>
  </sheetViews>
  <sheetFormatPr defaultRowHeight="15" x14ac:dyDescent="0.25"/>
  <cols>
    <col min="2" max="2" width="16.140625" customWidth="1"/>
    <col min="3" max="3" width="30.85546875" customWidth="1"/>
  </cols>
  <sheetData>
    <row r="1" spans="1:37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98" t="s">
        <v>24</v>
      </c>
      <c r="AJ1" s="98"/>
      <c r="AK1" s="98"/>
    </row>
    <row r="2" spans="1:37" ht="15" customHeight="1" x14ac:dyDescent="0.25">
      <c r="A2" s="1"/>
      <c r="B2" s="105" t="s">
        <v>34</v>
      </c>
      <c r="C2" s="105"/>
      <c r="D2" s="105"/>
      <c r="E2" s="105"/>
      <c r="F2" s="105"/>
      <c r="G2" s="105"/>
      <c r="H2" s="1"/>
      <c r="I2" s="1"/>
      <c r="J2" s="1"/>
      <c r="K2" s="1"/>
      <c r="L2" s="1"/>
      <c r="M2" s="1"/>
      <c r="N2" s="1"/>
      <c r="O2" s="1"/>
      <c r="P2" s="1"/>
      <c r="Q2" s="103" t="s">
        <v>45</v>
      </c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</row>
    <row r="3" spans="1:37" ht="15.75" x14ac:dyDescent="0.25">
      <c r="A3" s="1"/>
      <c r="B3" s="103" t="s">
        <v>44</v>
      </c>
      <c r="C3" s="103"/>
      <c r="D3" s="103"/>
      <c r="E3" s="103"/>
      <c r="F3" s="103"/>
      <c r="G3" s="103"/>
      <c r="H3" s="103"/>
      <c r="I3" s="2"/>
      <c r="J3" s="2"/>
      <c r="K3" s="2"/>
      <c r="L3" s="2"/>
      <c r="M3" s="2"/>
      <c r="N3" s="2"/>
      <c r="O3" s="2"/>
      <c r="P3" s="2"/>
      <c r="Q3" s="1" t="s">
        <v>46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5" t="s">
        <v>49</v>
      </c>
      <c r="R4" s="115"/>
      <c r="S4" s="115"/>
      <c r="T4" s="115"/>
      <c r="U4" s="115"/>
      <c r="V4" s="115"/>
      <c r="W4" s="115"/>
      <c r="X4" s="115"/>
      <c r="Y4" s="115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25">
      <c r="A6" s="104" t="s">
        <v>0</v>
      </c>
      <c r="B6" s="102" t="s">
        <v>2</v>
      </c>
      <c r="C6" s="102" t="s">
        <v>3</v>
      </c>
      <c r="D6" s="102" t="s">
        <v>12</v>
      </c>
      <c r="E6" s="104" t="s">
        <v>4</v>
      </c>
      <c r="F6" s="104"/>
      <c r="G6" s="104"/>
      <c r="H6" s="99" t="s">
        <v>9</v>
      </c>
      <c r="I6" s="100"/>
      <c r="J6" s="100"/>
      <c r="K6" s="100"/>
      <c r="L6" s="100"/>
      <c r="M6" s="100"/>
      <c r="N6" s="100"/>
      <c r="O6" s="100"/>
      <c r="P6" s="101"/>
      <c r="Q6" s="102" t="s">
        <v>10</v>
      </c>
      <c r="R6" s="102"/>
      <c r="S6" s="102"/>
      <c r="T6" s="99" t="s">
        <v>11</v>
      </c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1"/>
      <c r="AI6" s="102" t="s">
        <v>8</v>
      </c>
      <c r="AJ6" s="102"/>
      <c r="AK6" s="102"/>
    </row>
    <row r="7" spans="1:37" ht="29.25" customHeight="1" x14ac:dyDescent="0.25">
      <c r="A7" s="104"/>
      <c r="B7" s="102"/>
      <c r="C7" s="102"/>
      <c r="D7" s="102"/>
      <c r="E7" s="96" t="s">
        <v>5</v>
      </c>
      <c r="F7" s="96" t="s">
        <v>6</v>
      </c>
      <c r="G7" s="96" t="s">
        <v>7</v>
      </c>
      <c r="H7" s="102" t="s">
        <v>20</v>
      </c>
      <c r="I7" s="102"/>
      <c r="J7" s="102"/>
      <c r="K7" s="102" t="s">
        <v>25</v>
      </c>
      <c r="L7" s="102"/>
      <c r="M7" s="102"/>
      <c r="N7" s="102" t="s">
        <v>29</v>
      </c>
      <c r="O7" s="102"/>
      <c r="P7" s="102"/>
      <c r="Q7" s="96" t="s">
        <v>5</v>
      </c>
      <c r="R7" s="96" t="s">
        <v>6</v>
      </c>
      <c r="S7" s="96" t="s">
        <v>7</v>
      </c>
      <c r="T7" s="99" t="s">
        <v>26</v>
      </c>
      <c r="U7" s="100"/>
      <c r="V7" s="101"/>
      <c r="W7" s="99" t="s">
        <v>22</v>
      </c>
      <c r="X7" s="100"/>
      <c r="Y7" s="101"/>
      <c r="Z7" s="99" t="s">
        <v>27</v>
      </c>
      <c r="AA7" s="100"/>
      <c r="AB7" s="101"/>
      <c r="AC7" s="99" t="s">
        <v>28</v>
      </c>
      <c r="AD7" s="100"/>
      <c r="AE7" s="101"/>
      <c r="AF7" s="99" t="s">
        <v>23</v>
      </c>
      <c r="AG7" s="100"/>
      <c r="AH7" s="101"/>
      <c r="AI7" s="96" t="s">
        <v>5</v>
      </c>
      <c r="AJ7" s="96" t="s">
        <v>6</v>
      </c>
      <c r="AK7" s="96" t="s">
        <v>7</v>
      </c>
    </row>
    <row r="8" spans="1:37" ht="84.75" customHeight="1" x14ac:dyDescent="0.25">
      <c r="A8" s="104"/>
      <c r="B8" s="102"/>
      <c r="C8" s="102"/>
      <c r="D8" s="102"/>
      <c r="E8" s="97"/>
      <c r="F8" s="97"/>
      <c r="G8" s="97"/>
      <c r="H8" s="10" t="s">
        <v>5</v>
      </c>
      <c r="I8" s="10" t="s">
        <v>6</v>
      </c>
      <c r="J8" s="10" t="s">
        <v>7</v>
      </c>
      <c r="K8" s="10" t="s">
        <v>5</v>
      </c>
      <c r="L8" s="10" t="s">
        <v>6</v>
      </c>
      <c r="M8" s="10" t="s">
        <v>7</v>
      </c>
      <c r="N8" s="10" t="s">
        <v>5</v>
      </c>
      <c r="O8" s="10" t="s">
        <v>6</v>
      </c>
      <c r="P8" s="10" t="s">
        <v>7</v>
      </c>
      <c r="Q8" s="97"/>
      <c r="R8" s="97"/>
      <c r="S8" s="97"/>
      <c r="T8" s="10" t="s">
        <v>5</v>
      </c>
      <c r="U8" s="10" t="s">
        <v>6</v>
      </c>
      <c r="V8" s="10" t="s">
        <v>7</v>
      </c>
      <c r="W8" s="10" t="s">
        <v>5</v>
      </c>
      <c r="X8" s="10" t="s">
        <v>6</v>
      </c>
      <c r="Y8" s="10" t="s">
        <v>7</v>
      </c>
      <c r="Z8" s="10" t="s">
        <v>5</v>
      </c>
      <c r="AA8" s="10" t="s">
        <v>6</v>
      </c>
      <c r="AB8" s="10" t="s">
        <v>7</v>
      </c>
      <c r="AC8" s="10" t="s">
        <v>5</v>
      </c>
      <c r="AD8" s="10" t="s">
        <v>6</v>
      </c>
      <c r="AE8" s="10" t="s">
        <v>7</v>
      </c>
      <c r="AF8" s="10" t="s">
        <v>5</v>
      </c>
      <c r="AG8" s="10" t="s">
        <v>6</v>
      </c>
      <c r="AH8" s="10" t="s">
        <v>7</v>
      </c>
      <c r="AI8" s="97"/>
      <c r="AJ8" s="97"/>
      <c r="AK8" s="97"/>
    </row>
    <row r="9" spans="1:37" ht="63" x14ac:dyDescent="0.25">
      <c r="A9" s="11">
        <v>1</v>
      </c>
      <c r="B9" s="26" t="s">
        <v>65</v>
      </c>
      <c r="C9" s="3" t="s">
        <v>37</v>
      </c>
      <c r="D9" s="80">
        <v>25</v>
      </c>
      <c r="E9" s="3">
        <v>19</v>
      </c>
      <c r="F9" s="3">
        <v>6</v>
      </c>
      <c r="G9" s="3">
        <v>0</v>
      </c>
      <c r="H9" s="3">
        <v>12</v>
      </c>
      <c r="I9" s="3">
        <v>12</v>
      </c>
      <c r="J9" s="3">
        <v>1</v>
      </c>
      <c r="K9" s="3">
        <v>14</v>
      </c>
      <c r="L9" s="3">
        <v>10</v>
      </c>
      <c r="M9" s="3">
        <v>1</v>
      </c>
      <c r="N9" s="3">
        <v>7</v>
      </c>
      <c r="O9" s="3">
        <v>10</v>
      </c>
      <c r="P9" s="3">
        <v>8</v>
      </c>
      <c r="Q9" s="3">
        <v>14</v>
      </c>
      <c r="R9" s="3">
        <v>11</v>
      </c>
      <c r="S9" s="3">
        <v>0</v>
      </c>
      <c r="T9" s="3">
        <v>9</v>
      </c>
      <c r="U9" s="3">
        <v>15</v>
      </c>
      <c r="V9" s="3">
        <v>1</v>
      </c>
      <c r="W9" s="3">
        <v>12</v>
      </c>
      <c r="X9" s="3">
        <v>12</v>
      </c>
      <c r="Y9" s="3">
        <v>1</v>
      </c>
      <c r="Z9" s="3">
        <v>16</v>
      </c>
      <c r="AA9" s="3">
        <v>9</v>
      </c>
      <c r="AB9" s="3">
        <v>0</v>
      </c>
      <c r="AC9" s="3">
        <v>19</v>
      </c>
      <c r="AD9" s="3">
        <v>6</v>
      </c>
      <c r="AE9" s="3">
        <v>0</v>
      </c>
      <c r="AF9" s="3">
        <v>12</v>
      </c>
      <c r="AG9" s="3">
        <v>11</v>
      </c>
      <c r="AH9" s="3">
        <v>2</v>
      </c>
      <c r="AI9" s="3">
        <v>13</v>
      </c>
      <c r="AJ9" s="3">
        <v>11</v>
      </c>
      <c r="AK9" s="3">
        <v>1</v>
      </c>
    </row>
    <row r="10" spans="1:37" ht="47.25" x14ac:dyDescent="0.25">
      <c r="A10" s="11">
        <v>2</v>
      </c>
      <c r="B10" s="5" t="s">
        <v>63</v>
      </c>
      <c r="C10" s="3" t="s">
        <v>66</v>
      </c>
      <c r="D10" s="31">
        <v>25</v>
      </c>
      <c r="E10" s="31">
        <v>17</v>
      </c>
      <c r="F10" s="32">
        <v>7</v>
      </c>
      <c r="G10" s="32">
        <v>1</v>
      </c>
      <c r="H10" s="31">
        <v>11</v>
      </c>
      <c r="I10" s="32">
        <v>7</v>
      </c>
      <c r="J10" s="32">
        <v>7</v>
      </c>
      <c r="K10" s="31">
        <v>11</v>
      </c>
      <c r="L10" s="32">
        <v>9</v>
      </c>
      <c r="M10" s="32">
        <v>5</v>
      </c>
      <c r="N10" s="31">
        <v>10</v>
      </c>
      <c r="O10" s="32">
        <v>9</v>
      </c>
      <c r="P10" s="32">
        <v>6</v>
      </c>
      <c r="Q10" s="31">
        <v>10</v>
      </c>
      <c r="R10" s="32">
        <v>9</v>
      </c>
      <c r="S10" s="32">
        <v>6</v>
      </c>
      <c r="T10" s="31">
        <v>10</v>
      </c>
      <c r="U10" s="32">
        <v>9</v>
      </c>
      <c r="V10" s="32">
        <v>6</v>
      </c>
      <c r="W10" s="31">
        <v>10</v>
      </c>
      <c r="X10" s="32">
        <v>9</v>
      </c>
      <c r="Y10" s="32">
        <v>6</v>
      </c>
      <c r="Z10" s="31">
        <v>10</v>
      </c>
      <c r="AA10" s="32">
        <v>9</v>
      </c>
      <c r="AB10" s="32">
        <v>6</v>
      </c>
      <c r="AC10" s="31">
        <v>10</v>
      </c>
      <c r="AD10" s="32">
        <v>9</v>
      </c>
      <c r="AE10" s="32">
        <v>6</v>
      </c>
      <c r="AF10" s="31">
        <v>10</v>
      </c>
      <c r="AG10" s="32">
        <v>9</v>
      </c>
      <c r="AH10" s="32">
        <v>6</v>
      </c>
      <c r="AI10" s="31">
        <v>13</v>
      </c>
      <c r="AJ10" s="32">
        <v>7</v>
      </c>
      <c r="AK10" s="32">
        <v>5</v>
      </c>
    </row>
    <row r="11" spans="1:37" s="20" customFormat="1" ht="15.75" x14ac:dyDescent="0.25">
      <c r="A11" s="112" t="s">
        <v>13</v>
      </c>
      <c r="B11" s="113"/>
      <c r="C11" s="114"/>
      <c r="D11" s="21">
        <f t="shared" ref="D11:AK11" si="0">SUM(D9:D10)</f>
        <v>50</v>
      </c>
      <c r="E11" s="22">
        <f t="shared" si="0"/>
        <v>36</v>
      </c>
      <c r="F11" s="22">
        <f t="shared" si="0"/>
        <v>13</v>
      </c>
      <c r="G11" s="22">
        <f t="shared" si="0"/>
        <v>1</v>
      </c>
      <c r="H11" s="22">
        <f t="shared" si="0"/>
        <v>23</v>
      </c>
      <c r="I11" s="22">
        <f t="shared" si="0"/>
        <v>19</v>
      </c>
      <c r="J11" s="22">
        <f t="shared" si="0"/>
        <v>8</v>
      </c>
      <c r="K11" s="22">
        <f t="shared" si="0"/>
        <v>25</v>
      </c>
      <c r="L11" s="22">
        <f t="shared" si="0"/>
        <v>19</v>
      </c>
      <c r="M11" s="22">
        <f t="shared" si="0"/>
        <v>6</v>
      </c>
      <c r="N11" s="22">
        <f t="shared" si="0"/>
        <v>17</v>
      </c>
      <c r="O11" s="22">
        <f t="shared" si="0"/>
        <v>19</v>
      </c>
      <c r="P11" s="22">
        <f t="shared" si="0"/>
        <v>14</v>
      </c>
      <c r="Q11" s="22">
        <f t="shared" si="0"/>
        <v>24</v>
      </c>
      <c r="R11" s="22">
        <f t="shared" si="0"/>
        <v>20</v>
      </c>
      <c r="S11" s="22">
        <f t="shared" si="0"/>
        <v>6</v>
      </c>
      <c r="T11" s="22">
        <f t="shared" si="0"/>
        <v>19</v>
      </c>
      <c r="U11" s="22">
        <f t="shared" si="0"/>
        <v>24</v>
      </c>
      <c r="V11" s="22">
        <f t="shared" si="0"/>
        <v>7</v>
      </c>
      <c r="W11" s="22">
        <f t="shared" si="0"/>
        <v>22</v>
      </c>
      <c r="X11" s="22">
        <f t="shared" si="0"/>
        <v>21</v>
      </c>
      <c r="Y11" s="22">
        <f t="shared" si="0"/>
        <v>7</v>
      </c>
      <c r="Z11" s="22">
        <f t="shared" si="0"/>
        <v>26</v>
      </c>
      <c r="AA11" s="22">
        <f t="shared" si="0"/>
        <v>18</v>
      </c>
      <c r="AB11" s="22">
        <f t="shared" si="0"/>
        <v>6</v>
      </c>
      <c r="AC11" s="22">
        <f t="shared" si="0"/>
        <v>29</v>
      </c>
      <c r="AD11" s="22">
        <f t="shared" si="0"/>
        <v>15</v>
      </c>
      <c r="AE11" s="22">
        <f t="shared" si="0"/>
        <v>6</v>
      </c>
      <c r="AF11" s="22">
        <f t="shared" si="0"/>
        <v>22</v>
      </c>
      <c r="AG11" s="22">
        <f t="shared" si="0"/>
        <v>20</v>
      </c>
      <c r="AH11" s="22">
        <f t="shared" si="0"/>
        <v>8</v>
      </c>
      <c r="AI11" s="22">
        <f t="shared" si="0"/>
        <v>26</v>
      </c>
      <c r="AJ11" s="22">
        <f t="shared" si="0"/>
        <v>18</v>
      </c>
      <c r="AK11" s="22">
        <f t="shared" si="0"/>
        <v>6</v>
      </c>
    </row>
    <row r="12" spans="1:37" ht="15.75" x14ac:dyDescent="0.25">
      <c r="A12" s="106" t="s">
        <v>14</v>
      </c>
      <c r="B12" s="107"/>
      <c r="C12" s="107"/>
      <c r="D12" s="17">
        <f>D11*100/D11</f>
        <v>100</v>
      </c>
      <c r="E12" s="8">
        <f>E11*100/D11</f>
        <v>72</v>
      </c>
      <c r="F12" s="9">
        <f>F11*100/D11</f>
        <v>26</v>
      </c>
      <c r="G12" s="9">
        <f>G11*100/D11</f>
        <v>2</v>
      </c>
      <c r="H12" s="6">
        <f>H11*100/D11</f>
        <v>46</v>
      </c>
      <c r="I12" s="6">
        <f>I11*100/D11</f>
        <v>38</v>
      </c>
      <c r="J12" s="6">
        <f>J11*100/D11</f>
        <v>16</v>
      </c>
      <c r="K12" s="6">
        <f>K11*100/D11</f>
        <v>50</v>
      </c>
      <c r="L12" s="6">
        <f>L11*100/D11</f>
        <v>38</v>
      </c>
      <c r="M12" s="6">
        <f>M11*100/D11</f>
        <v>12</v>
      </c>
      <c r="N12" s="6">
        <f>N11*100/D11</f>
        <v>34</v>
      </c>
      <c r="O12" s="6">
        <f>O11*100/D11</f>
        <v>38</v>
      </c>
      <c r="P12" s="6">
        <f>P11*100/D11</f>
        <v>28</v>
      </c>
      <c r="Q12" s="6">
        <f>Q11*100/D11</f>
        <v>48</v>
      </c>
      <c r="R12" s="6">
        <f>R11*100/D11</f>
        <v>40</v>
      </c>
      <c r="S12" s="6">
        <f>S11*100/D11</f>
        <v>12</v>
      </c>
      <c r="T12" s="6">
        <f>T11*100/D11</f>
        <v>38</v>
      </c>
      <c r="U12" s="6">
        <f>U11*100/D11</f>
        <v>48</v>
      </c>
      <c r="V12" s="6">
        <f>V11*100/D11</f>
        <v>14</v>
      </c>
      <c r="W12" s="6">
        <f>W11*100/D11</f>
        <v>44</v>
      </c>
      <c r="X12" s="6">
        <f>X11*100/D11</f>
        <v>42</v>
      </c>
      <c r="Y12" s="6">
        <f>Y11*100/D11</f>
        <v>14</v>
      </c>
      <c r="Z12" s="6">
        <f>Z11*100/D11</f>
        <v>52</v>
      </c>
      <c r="AA12" s="6">
        <f>AA11*100/D11</f>
        <v>36</v>
      </c>
      <c r="AB12" s="6">
        <f>AB11*100/D11</f>
        <v>12</v>
      </c>
      <c r="AC12" s="6">
        <f>AC11*100/D11</f>
        <v>58</v>
      </c>
      <c r="AD12" s="6">
        <f>AD11*100/D11</f>
        <v>30</v>
      </c>
      <c r="AE12" s="6">
        <f>AE11*100/D11</f>
        <v>12</v>
      </c>
      <c r="AF12" s="6">
        <f>AF11*100/D11</f>
        <v>44</v>
      </c>
      <c r="AG12" s="6">
        <f>AG11*100/D11</f>
        <v>40</v>
      </c>
      <c r="AH12" s="6">
        <f>AH11*100/D11</f>
        <v>16</v>
      </c>
      <c r="AI12" s="6">
        <f>AI11*100/D11</f>
        <v>52</v>
      </c>
      <c r="AJ12" s="6">
        <f>AJ11*100/D11</f>
        <v>36</v>
      </c>
      <c r="AK12" s="6">
        <f>AK11*100/D11</f>
        <v>12</v>
      </c>
    </row>
  </sheetData>
  <mergeCells count="33">
    <mergeCell ref="B3:H3"/>
    <mergeCell ref="B2:G2"/>
    <mergeCell ref="K7:M7"/>
    <mergeCell ref="N7:P7"/>
    <mergeCell ref="E7:E8"/>
    <mergeCell ref="F7:F8"/>
    <mergeCell ref="G7:G8"/>
    <mergeCell ref="Z7:AB7"/>
    <mergeCell ref="AC7:AE7"/>
    <mergeCell ref="AF7:AH7"/>
    <mergeCell ref="Q4:Y4"/>
    <mergeCell ref="T6:AH6"/>
    <mergeCell ref="A12:C12"/>
    <mergeCell ref="A11:C11"/>
    <mergeCell ref="A6:A8"/>
    <mergeCell ref="B6:B8"/>
    <mergeCell ref="C6:C8"/>
    <mergeCell ref="AI1:AK1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  <mergeCell ref="AI7:AI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zoomScale="80" zoomScaleNormal="80" workbookViewId="0">
      <selection activeCell="AB23" sqref="AB23:AC23"/>
    </sheetView>
  </sheetViews>
  <sheetFormatPr defaultRowHeight="15" x14ac:dyDescent="0.25"/>
  <cols>
    <col min="1" max="1" width="5.5703125" customWidth="1"/>
    <col min="2" max="2" width="16.7109375" customWidth="1"/>
    <col min="3" max="3" width="28.7109375" customWidth="1"/>
    <col min="4" max="4" width="11.140625" customWidth="1"/>
    <col min="5" max="6" width="9.5703125" bestFit="1" customWidth="1"/>
    <col min="7" max="7" width="9.28515625" bestFit="1" customWidth="1"/>
  </cols>
  <sheetData>
    <row r="1" spans="1:37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98" t="s">
        <v>24</v>
      </c>
      <c r="AJ1" s="98"/>
      <c r="AK1" s="98"/>
    </row>
    <row r="2" spans="1:37" ht="15" customHeight="1" x14ac:dyDescent="0.25">
      <c r="A2" s="1"/>
      <c r="B2" s="105" t="s">
        <v>35</v>
      </c>
      <c r="C2" s="105"/>
      <c r="D2" s="105"/>
      <c r="E2" s="105"/>
      <c r="F2" s="105"/>
      <c r="G2" s="105"/>
      <c r="H2" s="1"/>
      <c r="I2" s="1"/>
      <c r="J2" s="1"/>
      <c r="K2" s="1"/>
      <c r="L2" s="1"/>
      <c r="M2" s="1"/>
      <c r="N2" s="1"/>
      <c r="O2" s="1"/>
      <c r="P2" s="1"/>
      <c r="Q2" s="103" t="s">
        <v>45</v>
      </c>
      <c r="R2" s="103"/>
      <c r="S2" s="103"/>
      <c r="T2" s="103"/>
      <c r="U2" s="103"/>
      <c r="V2" s="103"/>
      <c r="W2" s="103"/>
      <c r="X2" s="103"/>
      <c r="Y2" s="103"/>
      <c r="Z2" s="103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 x14ac:dyDescent="0.25">
      <c r="A3" s="1"/>
      <c r="B3" s="103" t="s">
        <v>44</v>
      </c>
      <c r="C3" s="103"/>
      <c r="D3" s="103"/>
      <c r="E3" s="103"/>
      <c r="F3" s="103"/>
      <c r="G3" s="103"/>
      <c r="H3" s="103"/>
      <c r="I3" s="2"/>
      <c r="J3" s="2"/>
      <c r="K3" s="2"/>
      <c r="L3" s="2"/>
      <c r="M3" s="2"/>
      <c r="N3" s="2"/>
      <c r="O3" s="2"/>
      <c r="P3" s="2"/>
      <c r="Q3" s="103" t="s">
        <v>48</v>
      </c>
      <c r="R3" s="103"/>
      <c r="S3" s="103"/>
      <c r="T3" s="103"/>
      <c r="U3" s="103"/>
      <c r="V3" s="103"/>
      <c r="W3" s="103"/>
      <c r="X3" s="103"/>
      <c r="Y3" s="103"/>
      <c r="Z3" s="103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5" t="s">
        <v>49</v>
      </c>
      <c r="R4" s="115"/>
      <c r="S4" s="115"/>
      <c r="T4" s="115"/>
      <c r="U4" s="115"/>
      <c r="V4" s="115"/>
      <c r="W4" s="115"/>
      <c r="X4" s="115"/>
      <c r="Y4" s="115"/>
      <c r="Z4" s="115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25">
      <c r="A6" s="104" t="s">
        <v>0</v>
      </c>
      <c r="B6" s="102" t="s">
        <v>2</v>
      </c>
      <c r="C6" s="102" t="s">
        <v>3</v>
      </c>
      <c r="D6" s="102" t="s">
        <v>12</v>
      </c>
      <c r="E6" s="104" t="s">
        <v>4</v>
      </c>
      <c r="F6" s="104"/>
      <c r="G6" s="104"/>
      <c r="H6" s="99" t="s">
        <v>9</v>
      </c>
      <c r="I6" s="100"/>
      <c r="J6" s="100"/>
      <c r="K6" s="100"/>
      <c r="L6" s="100"/>
      <c r="M6" s="100"/>
      <c r="N6" s="100"/>
      <c r="O6" s="100"/>
      <c r="P6" s="101"/>
      <c r="Q6" s="102" t="s">
        <v>10</v>
      </c>
      <c r="R6" s="102"/>
      <c r="S6" s="102"/>
      <c r="T6" s="99" t="s">
        <v>11</v>
      </c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1"/>
      <c r="AI6" s="102" t="s">
        <v>8</v>
      </c>
      <c r="AJ6" s="102"/>
      <c r="AK6" s="102"/>
    </row>
    <row r="7" spans="1:37" ht="32.25" customHeight="1" x14ac:dyDescent="0.25">
      <c r="A7" s="104"/>
      <c r="B7" s="102"/>
      <c r="C7" s="102"/>
      <c r="D7" s="102"/>
      <c r="E7" s="96" t="s">
        <v>5</v>
      </c>
      <c r="F7" s="96" t="s">
        <v>6</v>
      </c>
      <c r="G7" s="96" t="s">
        <v>7</v>
      </c>
      <c r="H7" s="99" t="s">
        <v>20</v>
      </c>
      <c r="I7" s="100"/>
      <c r="J7" s="101"/>
      <c r="K7" s="99" t="s">
        <v>25</v>
      </c>
      <c r="L7" s="100"/>
      <c r="M7" s="101"/>
      <c r="N7" s="99" t="s">
        <v>29</v>
      </c>
      <c r="O7" s="100"/>
      <c r="P7" s="101"/>
      <c r="Q7" s="96" t="s">
        <v>5</v>
      </c>
      <c r="R7" s="96" t="s">
        <v>6</v>
      </c>
      <c r="S7" s="96" t="s">
        <v>7</v>
      </c>
      <c r="T7" s="99" t="s">
        <v>26</v>
      </c>
      <c r="U7" s="100"/>
      <c r="V7" s="101"/>
      <c r="W7" s="99" t="s">
        <v>22</v>
      </c>
      <c r="X7" s="100"/>
      <c r="Y7" s="101"/>
      <c r="Z7" s="99" t="s">
        <v>27</v>
      </c>
      <c r="AA7" s="100"/>
      <c r="AB7" s="101"/>
      <c r="AC7" s="99" t="s">
        <v>28</v>
      </c>
      <c r="AD7" s="100"/>
      <c r="AE7" s="101"/>
      <c r="AF7" s="99" t="s">
        <v>23</v>
      </c>
      <c r="AG7" s="100"/>
      <c r="AH7" s="101"/>
      <c r="AI7" s="96" t="s">
        <v>5</v>
      </c>
      <c r="AJ7" s="96" t="s">
        <v>6</v>
      </c>
      <c r="AK7" s="96" t="s">
        <v>7</v>
      </c>
    </row>
    <row r="8" spans="1:37" ht="93.75" customHeight="1" x14ac:dyDescent="0.25">
      <c r="A8" s="104"/>
      <c r="B8" s="102"/>
      <c r="C8" s="102"/>
      <c r="D8" s="102"/>
      <c r="E8" s="97"/>
      <c r="F8" s="97"/>
      <c r="G8" s="97"/>
      <c r="H8" s="10" t="s">
        <v>5</v>
      </c>
      <c r="I8" s="10" t="s">
        <v>6</v>
      </c>
      <c r="J8" s="10" t="s">
        <v>7</v>
      </c>
      <c r="K8" s="10" t="s">
        <v>5</v>
      </c>
      <c r="L8" s="10" t="s">
        <v>6</v>
      </c>
      <c r="M8" s="10" t="s">
        <v>7</v>
      </c>
      <c r="N8" s="10" t="s">
        <v>5</v>
      </c>
      <c r="O8" s="10" t="s">
        <v>6</v>
      </c>
      <c r="P8" s="10" t="s">
        <v>7</v>
      </c>
      <c r="Q8" s="97"/>
      <c r="R8" s="97"/>
      <c r="S8" s="97"/>
      <c r="T8" s="10" t="s">
        <v>5</v>
      </c>
      <c r="U8" s="10" t="s">
        <v>6</v>
      </c>
      <c r="V8" s="10" t="s">
        <v>7</v>
      </c>
      <c r="W8" s="10" t="s">
        <v>5</v>
      </c>
      <c r="X8" s="10" t="s">
        <v>6</v>
      </c>
      <c r="Y8" s="10" t="s">
        <v>7</v>
      </c>
      <c r="Z8" s="10" t="s">
        <v>5</v>
      </c>
      <c r="AA8" s="10" t="s">
        <v>6</v>
      </c>
      <c r="AB8" s="10" t="s">
        <v>7</v>
      </c>
      <c r="AC8" s="10" t="s">
        <v>5</v>
      </c>
      <c r="AD8" s="10" t="s">
        <v>6</v>
      </c>
      <c r="AE8" s="10" t="s">
        <v>7</v>
      </c>
      <c r="AF8" s="10" t="s">
        <v>5</v>
      </c>
      <c r="AG8" s="10" t="s">
        <v>6</v>
      </c>
      <c r="AH8" s="10" t="s">
        <v>7</v>
      </c>
      <c r="AI8" s="97"/>
      <c r="AJ8" s="97"/>
      <c r="AK8" s="97"/>
    </row>
    <row r="9" spans="1:37" ht="47.25" x14ac:dyDescent="0.25">
      <c r="A9" s="11">
        <v>1</v>
      </c>
      <c r="B9" s="26" t="s">
        <v>61</v>
      </c>
      <c r="C9" s="3" t="s">
        <v>39</v>
      </c>
      <c r="D9" s="80">
        <v>25</v>
      </c>
      <c r="E9" s="3">
        <v>9</v>
      </c>
      <c r="F9" s="3">
        <v>10</v>
      </c>
      <c r="G9" s="3">
        <v>6</v>
      </c>
      <c r="H9" s="3">
        <v>8</v>
      </c>
      <c r="I9" s="3">
        <v>11</v>
      </c>
      <c r="J9" s="3">
        <v>6</v>
      </c>
      <c r="K9" s="3">
        <v>8</v>
      </c>
      <c r="L9" s="3">
        <v>11</v>
      </c>
      <c r="M9" s="3">
        <v>6</v>
      </c>
      <c r="N9" s="3">
        <v>7</v>
      </c>
      <c r="O9" s="3">
        <v>12</v>
      </c>
      <c r="P9" s="3">
        <v>6</v>
      </c>
      <c r="Q9" s="3">
        <v>9</v>
      </c>
      <c r="R9" s="3">
        <v>10</v>
      </c>
      <c r="S9" s="3">
        <v>6</v>
      </c>
      <c r="T9" s="3">
        <v>8</v>
      </c>
      <c r="U9" s="3">
        <v>11</v>
      </c>
      <c r="V9" s="3">
        <v>6</v>
      </c>
      <c r="W9" s="3">
        <v>9</v>
      </c>
      <c r="X9" s="3">
        <v>11</v>
      </c>
      <c r="Y9" s="3">
        <v>5</v>
      </c>
      <c r="Z9" s="3">
        <v>8</v>
      </c>
      <c r="AA9" s="3">
        <v>11</v>
      </c>
      <c r="AB9" s="3">
        <v>6</v>
      </c>
      <c r="AC9" s="3">
        <v>8</v>
      </c>
      <c r="AD9" s="3">
        <v>11</v>
      </c>
      <c r="AE9" s="3">
        <v>6</v>
      </c>
      <c r="AF9" s="3">
        <v>9</v>
      </c>
      <c r="AG9" s="3">
        <v>10</v>
      </c>
      <c r="AH9" s="3">
        <v>6</v>
      </c>
      <c r="AI9" s="3">
        <v>8</v>
      </c>
      <c r="AJ9" s="3">
        <v>11</v>
      </c>
      <c r="AK9" s="3">
        <v>6</v>
      </c>
    </row>
    <row r="10" spans="1:37" s="30" customFormat="1" ht="47.25" x14ac:dyDescent="0.25">
      <c r="A10" s="27">
        <v>2</v>
      </c>
      <c r="B10" s="28" t="s">
        <v>62</v>
      </c>
      <c r="C10" s="29" t="s">
        <v>42</v>
      </c>
      <c r="D10" s="80">
        <v>25</v>
      </c>
      <c r="E10" s="3">
        <v>16</v>
      </c>
      <c r="F10" s="3">
        <v>9</v>
      </c>
      <c r="G10" s="3">
        <v>0</v>
      </c>
      <c r="H10" s="3">
        <v>16</v>
      </c>
      <c r="I10" s="3">
        <v>9</v>
      </c>
      <c r="J10" s="3">
        <v>0</v>
      </c>
      <c r="K10" s="3">
        <v>18</v>
      </c>
      <c r="L10" s="3">
        <v>7</v>
      </c>
      <c r="M10" s="3">
        <v>0</v>
      </c>
      <c r="N10" s="3">
        <v>18</v>
      </c>
      <c r="O10" s="3">
        <v>6</v>
      </c>
      <c r="P10" s="3">
        <v>1</v>
      </c>
      <c r="Q10" s="3">
        <v>18</v>
      </c>
      <c r="R10" s="3">
        <v>7</v>
      </c>
      <c r="S10" s="3">
        <v>0</v>
      </c>
      <c r="T10" s="3">
        <v>16</v>
      </c>
      <c r="U10" s="3">
        <v>9</v>
      </c>
      <c r="V10" s="3">
        <v>0</v>
      </c>
      <c r="W10" s="3">
        <v>18</v>
      </c>
      <c r="X10" s="3">
        <v>7</v>
      </c>
      <c r="Y10" s="3">
        <v>0</v>
      </c>
      <c r="Z10" s="3">
        <v>16</v>
      </c>
      <c r="AA10" s="3">
        <v>9</v>
      </c>
      <c r="AB10" s="3">
        <v>0</v>
      </c>
      <c r="AC10" s="3">
        <v>18</v>
      </c>
      <c r="AD10" s="3">
        <v>7</v>
      </c>
      <c r="AE10" s="3">
        <v>0</v>
      </c>
      <c r="AF10" s="3">
        <v>18</v>
      </c>
      <c r="AG10" s="3">
        <v>6</v>
      </c>
      <c r="AH10" s="3">
        <v>1</v>
      </c>
      <c r="AI10" s="3">
        <v>16</v>
      </c>
      <c r="AJ10" s="3">
        <v>9</v>
      </c>
      <c r="AK10" s="3">
        <v>0</v>
      </c>
    </row>
    <row r="11" spans="1:37" s="20" customFormat="1" ht="15.75" x14ac:dyDescent="0.25">
      <c r="A11" s="112" t="s">
        <v>13</v>
      </c>
      <c r="B11" s="113"/>
      <c r="C11" s="114"/>
      <c r="D11" s="21">
        <f t="shared" ref="D11:AK11" si="0">SUM(D9:D10)</f>
        <v>50</v>
      </c>
      <c r="E11" s="22">
        <f t="shared" si="0"/>
        <v>25</v>
      </c>
      <c r="F11" s="22">
        <f t="shared" si="0"/>
        <v>19</v>
      </c>
      <c r="G11" s="22">
        <f t="shared" si="0"/>
        <v>6</v>
      </c>
      <c r="H11" s="22">
        <f t="shared" si="0"/>
        <v>24</v>
      </c>
      <c r="I11" s="22">
        <f t="shared" si="0"/>
        <v>20</v>
      </c>
      <c r="J11" s="22">
        <f t="shared" si="0"/>
        <v>6</v>
      </c>
      <c r="K11" s="22">
        <f t="shared" si="0"/>
        <v>26</v>
      </c>
      <c r="L11" s="22">
        <f t="shared" si="0"/>
        <v>18</v>
      </c>
      <c r="M11" s="22">
        <f t="shared" si="0"/>
        <v>6</v>
      </c>
      <c r="N11" s="22">
        <f t="shared" si="0"/>
        <v>25</v>
      </c>
      <c r="O11" s="22">
        <f t="shared" si="0"/>
        <v>18</v>
      </c>
      <c r="P11" s="22">
        <f t="shared" si="0"/>
        <v>7</v>
      </c>
      <c r="Q11" s="22">
        <f t="shared" si="0"/>
        <v>27</v>
      </c>
      <c r="R11" s="22">
        <f t="shared" si="0"/>
        <v>17</v>
      </c>
      <c r="S11" s="22">
        <f t="shared" si="0"/>
        <v>6</v>
      </c>
      <c r="T11" s="22">
        <f t="shared" si="0"/>
        <v>24</v>
      </c>
      <c r="U11" s="22">
        <f t="shared" si="0"/>
        <v>20</v>
      </c>
      <c r="V11" s="22">
        <f t="shared" si="0"/>
        <v>6</v>
      </c>
      <c r="W11" s="22">
        <f t="shared" si="0"/>
        <v>27</v>
      </c>
      <c r="X11" s="22">
        <f t="shared" si="0"/>
        <v>18</v>
      </c>
      <c r="Y11" s="22">
        <f t="shared" si="0"/>
        <v>5</v>
      </c>
      <c r="Z11" s="22">
        <f t="shared" si="0"/>
        <v>24</v>
      </c>
      <c r="AA11" s="22">
        <f t="shared" si="0"/>
        <v>20</v>
      </c>
      <c r="AB11" s="22">
        <f t="shared" si="0"/>
        <v>6</v>
      </c>
      <c r="AC11" s="22">
        <f t="shared" si="0"/>
        <v>26</v>
      </c>
      <c r="AD11" s="22">
        <f t="shared" si="0"/>
        <v>18</v>
      </c>
      <c r="AE11" s="22">
        <f t="shared" si="0"/>
        <v>6</v>
      </c>
      <c r="AF11" s="22">
        <f t="shared" si="0"/>
        <v>27</v>
      </c>
      <c r="AG11" s="22">
        <f t="shared" si="0"/>
        <v>16</v>
      </c>
      <c r="AH11" s="22">
        <f t="shared" si="0"/>
        <v>7</v>
      </c>
      <c r="AI11" s="22">
        <f t="shared" si="0"/>
        <v>24</v>
      </c>
      <c r="AJ11" s="22">
        <f t="shared" si="0"/>
        <v>20</v>
      </c>
      <c r="AK11" s="22">
        <f t="shared" si="0"/>
        <v>6</v>
      </c>
    </row>
    <row r="12" spans="1:37" ht="15.75" x14ac:dyDescent="0.25">
      <c r="A12" s="106" t="s">
        <v>14</v>
      </c>
      <c r="B12" s="107"/>
      <c r="C12" s="107"/>
      <c r="D12" s="17">
        <f>D11*100/D11</f>
        <v>100</v>
      </c>
      <c r="E12" s="23">
        <f>E11*100/D11</f>
        <v>50</v>
      </c>
      <c r="F12" s="24">
        <f>F11*100/D11</f>
        <v>38</v>
      </c>
      <c r="G12" s="24">
        <f>G11*100/D11</f>
        <v>12</v>
      </c>
      <c r="H12" s="6">
        <f>H11*100/D11</f>
        <v>48</v>
      </c>
      <c r="I12" s="6">
        <f>I11*100/D11</f>
        <v>40</v>
      </c>
      <c r="J12" s="6">
        <f>J11*100/D11</f>
        <v>12</v>
      </c>
      <c r="K12" s="6">
        <f>K11*100/D11</f>
        <v>52</v>
      </c>
      <c r="L12" s="6">
        <f>L11*100/D11</f>
        <v>36</v>
      </c>
      <c r="M12" s="6">
        <f>M11*100/D11</f>
        <v>12</v>
      </c>
      <c r="N12" s="6">
        <f>N11*100/D11</f>
        <v>50</v>
      </c>
      <c r="O12" s="6">
        <f>O11*100/D11</f>
        <v>36</v>
      </c>
      <c r="P12" s="6">
        <f>P11*100/D11</f>
        <v>14</v>
      </c>
      <c r="Q12" s="6">
        <f>Q11*100/D11</f>
        <v>54</v>
      </c>
      <c r="R12" s="6">
        <f>R11*100/D11</f>
        <v>34</v>
      </c>
      <c r="S12" s="6">
        <f>S11*100/D11</f>
        <v>12</v>
      </c>
      <c r="T12" s="6">
        <f>T11*100/D11</f>
        <v>48</v>
      </c>
      <c r="U12" s="6">
        <f>U11*100/D11</f>
        <v>40</v>
      </c>
      <c r="V12" s="6">
        <f>V11*100/D11</f>
        <v>12</v>
      </c>
      <c r="W12" s="6">
        <f>W11*100/D11</f>
        <v>54</v>
      </c>
      <c r="X12" s="6">
        <f>X11*100/D11</f>
        <v>36</v>
      </c>
      <c r="Y12" s="6">
        <f>Y11*100/D11</f>
        <v>10</v>
      </c>
      <c r="Z12" s="6">
        <f>Z11*100/D11</f>
        <v>48</v>
      </c>
      <c r="AA12" s="6">
        <f>AA11*100/D11</f>
        <v>40</v>
      </c>
      <c r="AB12" s="6">
        <f>AB11*100/D11</f>
        <v>12</v>
      </c>
      <c r="AC12" s="6">
        <f>AC11*100/D11</f>
        <v>52</v>
      </c>
      <c r="AD12" s="6">
        <f>AD11*100/D11</f>
        <v>36</v>
      </c>
      <c r="AE12" s="6">
        <f>AE11*100/D11</f>
        <v>12</v>
      </c>
      <c r="AF12" s="6">
        <f>AF11*100/D11</f>
        <v>54</v>
      </c>
      <c r="AG12" s="6">
        <f>AG11*100/D11</f>
        <v>32</v>
      </c>
      <c r="AH12" s="6">
        <f>AH11*100/D11</f>
        <v>14</v>
      </c>
      <c r="AI12" s="6">
        <f>AI11*100/D11</f>
        <v>48</v>
      </c>
      <c r="AJ12" s="6">
        <f>AJ11*100/D11</f>
        <v>40</v>
      </c>
      <c r="AK12" s="6">
        <f>AK11*100/D11</f>
        <v>12</v>
      </c>
    </row>
  </sheetData>
  <mergeCells count="34">
    <mergeCell ref="AI1:AK1"/>
    <mergeCell ref="D6:D8"/>
    <mergeCell ref="E6:G6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Q2:Z2"/>
    <mergeCell ref="A12:C12"/>
    <mergeCell ref="A11:C11"/>
    <mergeCell ref="A6:A8"/>
    <mergeCell ref="B6:B8"/>
    <mergeCell ref="C6:C8"/>
    <mergeCell ref="AK7:AK8"/>
    <mergeCell ref="AI6:AK6"/>
    <mergeCell ref="T7:V7"/>
    <mergeCell ref="W7:Y7"/>
    <mergeCell ref="Q6:S6"/>
    <mergeCell ref="S7:S8"/>
    <mergeCell ref="B3:H3"/>
    <mergeCell ref="F7:F8"/>
    <mergeCell ref="G7:G8"/>
    <mergeCell ref="Q7:Q8"/>
    <mergeCell ref="R7:R8"/>
    <mergeCell ref="Q3:Z3"/>
    <mergeCell ref="Q4:Z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zoomScale="80" zoomScaleNormal="80" workbookViewId="0">
      <selection activeCell="F25" sqref="F25"/>
    </sheetView>
  </sheetViews>
  <sheetFormatPr defaultRowHeight="15" x14ac:dyDescent="0.25"/>
  <cols>
    <col min="1" max="1" width="4.140625" customWidth="1"/>
    <col min="2" max="2" width="21" customWidth="1"/>
    <col min="3" max="3" width="32.7109375" customWidth="1"/>
    <col min="4" max="4" width="11.7109375" customWidth="1"/>
  </cols>
  <sheetData>
    <row r="1" spans="1:40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98" t="s">
        <v>24</v>
      </c>
      <c r="AM1" s="98"/>
      <c r="AN1" s="98"/>
    </row>
    <row r="2" spans="1:40" ht="15" customHeight="1" x14ac:dyDescent="0.25">
      <c r="A2" s="1"/>
      <c r="B2" s="105" t="s">
        <v>36</v>
      </c>
      <c r="C2" s="105"/>
      <c r="D2" s="105"/>
      <c r="E2" s="105"/>
      <c r="F2" s="105"/>
      <c r="G2" s="10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03" t="s">
        <v>45</v>
      </c>
      <c r="U2" s="103"/>
      <c r="V2" s="103"/>
      <c r="W2" s="103"/>
      <c r="X2" s="103"/>
      <c r="Y2" s="103"/>
      <c r="Z2" s="103"/>
      <c r="AA2" s="103"/>
      <c r="AB2" s="10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 x14ac:dyDescent="0.25">
      <c r="A3" s="1"/>
      <c r="B3" s="103" t="s">
        <v>44</v>
      </c>
      <c r="C3" s="103"/>
      <c r="D3" s="103"/>
      <c r="E3" s="103"/>
      <c r="F3" s="103"/>
      <c r="G3" s="103"/>
      <c r="H3" s="10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03" t="s">
        <v>46</v>
      </c>
      <c r="U3" s="103"/>
      <c r="V3" s="103"/>
      <c r="W3" s="103"/>
      <c r="X3" s="103"/>
      <c r="Y3" s="103"/>
      <c r="Z3" s="103"/>
      <c r="AA3" s="103"/>
      <c r="AB3" s="103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03" t="s">
        <v>47</v>
      </c>
      <c r="U4" s="103"/>
      <c r="V4" s="103"/>
      <c r="W4" s="103"/>
      <c r="X4" s="103"/>
      <c r="Y4" s="103"/>
      <c r="Z4" s="103"/>
      <c r="AA4" s="103"/>
      <c r="AB4" s="103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25">
      <c r="A6" s="104" t="s">
        <v>0</v>
      </c>
      <c r="B6" s="102" t="s">
        <v>2</v>
      </c>
      <c r="C6" s="102" t="s">
        <v>3</v>
      </c>
      <c r="D6" s="102" t="s">
        <v>12</v>
      </c>
      <c r="E6" s="104" t="s">
        <v>4</v>
      </c>
      <c r="F6" s="104"/>
      <c r="G6" s="104"/>
      <c r="H6" s="99" t="s">
        <v>9</v>
      </c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1"/>
      <c r="T6" s="99" t="s">
        <v>10</v>
      </c>
      <c r="U6" s="100"/>
      <c r="V6" s="101"/>
      <c r="W6" s="99" t="s">
        <v>11</v>
      </c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1"/>
      <c r="AL6" s="102" t="s">
        <v>8</v>
      </c>
      <c r="AM6" s="102"/>
      <c r="AN6" s="102"/>
    </row>
    <row r="7" spans="1:40" ht="36.75" customHeight="1" x14ac:dyDescent="0.25">
      <c r="A7" s="104"/>
      <c r="B7" s="102"/>
      <c r="C7" s="102"/>
      <c r="D7" s="102"/>
      <c r="E7" s="96" t="s">
        <v>5</v>
      </c>
      <c r="F7" s="96" t="s">
        <v>6</v>
      </c>
      <c r="G7" s="96" t="s">
        <v>7</v>
      </c>
      <c r="H7" s="99" t="s">
        <v>20</v>
      </c>
      <c r="I7" s="100"/>
      <c r="J7" s="101"/>
      <c r="K7" s="99" t="s">
        <v>25</v>
      </c>
      <c r="L7" s="100"/>
      <c r="M7" s="101"/>
      <c r="N7" s="99" t="s">
        <v>30</v>
      </c>
      <c r="O7" s="100"/>
      <c r="P7" s="101"/>
      <c r="Q7" s="99" t="s">
        <v>29</v>
      </c>
      <c r="R7" s="100"/>
      <c r="S7" s="101"/>
      <c r="T7" s="96" t="s">
        <v>5</v>
      </c>
      <c r="U7" s="96" t="s">
        <v>6</v>
      </c>
      <c r="V7" s="96" t="s">
        <v>7</v>
      </c>
      <c r="W7" s="99" t="s">
        <v>26</v>
      </c>
      <c r="X7" s="100"/>
      <c r="Y7" s="101"/>
      <c r="Z7" s="99" t="s">
        <v>22</v>
      </c>
      <c r="AA7" s="100"/>
      <c r="AB7" s="101"/>
      <c r="AC7" s="99" t="s">
        <v>27</v>
      </c>
      <c r="AD7" s="100"/>
      <c r="AE7" s="101"/>
      <c r="AF7" s="99" t="s">
        <v>28</v>
      </c>
      <c r="AG7" s="100"/>
      <c r="AH7" s="101"/>
      <c r="AI7" s="99" t="s">
        <v>23</v>
      </c>
      <c r="AJ7" s="100"/>
      <c r="AK7" s="101"/>
      <c r="AL7" s="96" t="s">
        <v>5</v>
      </c>
      <c r="AM7" s="96" t="s">
        <v>6</v>
      </c>
      <c r="AN7" s="96" t="s">
        <v>7</v>
      </c>
    </row>
    <row r="8" spans="1:40" ht="106.5" customHeight="1" x14ac:dyDescent="0.25">
      <c r="A8" s="104"/>
      <c r="B8" s="102"/>
      <c r="C8" s="102"/>
      <c r="D8" s="102"/>
      <c r="E8" s="97"/>
      <c r="F8" s="97"/>
      <c r="G8" s="97"/>
      <c r="H8" s="10" t="s">
        <v>5</v>
      </c>
      <c r="I8" s="10" t="s">
        <v>6</v>
      </c>
      <c r="J8" s="10" t="s">
        <v>7</v>
      </c>
      <c r="K8" s="10" t="s">
        <v>5</v>
      </c>
      <c r="L8" s="10" t="s">
        <v>6</v>
      </c>
      <c r="M8" s="10" t="s">
        <v>7</v>
      </c>
      <c r="N8" s="10" t="s">
        <v>5</v>
      </c>
      <c r="O8" s="10" t="s">
        <v>6</v>
      </c>
      <c r="P8" s="10" t="s">
        <v>7</v>
      </c>
      <c r="Q8" s="10" t="s">
        <v>5</v>
      </c>
      <c r="R8" s="10" t="s">
        <v>6</v>
      </c>
      <c r="S8" s="10" t="s">
        <v>7</v>
      </c>
      <c r="T8" s="97"/>
      <c r="U8" s="97"/>
      <c r="V8" s="97"/>
      <c r="W8" s="10" t="s">
        <v>5</v>
      </c>
      <c r="X8" s="10" t="s">
        <v>6</v>
      </c>
      <c r="Y8" s="10" t="s">
        <v>7</v>
      </c>
      <c r="Z8" s="10" t="s">
        <v>5</v>
      </c>
      <c r="AA8" s="10" t="s">
        <v>6</v>
      </c>
      <c r="AB8" s="10" t="s">
        <v>7</v>
      </c>
      <c r="AC8" s="10" t="s">
        <v>5</v>
      </c>
      <c r="AD8" s="10" t="s">
        <v>6</v>
      </c>
      <c r="AE8" s="10" t="s">
        <v>7</v>
      </c>
      <c r="AF8" s="10" t="s">
        <v>5</v>
      </c>
      <c r="AG8" s="10" t="s">
        <v>6</v>
      </c>
      <c r="AH8" s="10" t="s">
        <v>7</v>
      </c>
      <c r="AI8" s="10" t="s">
        <v>5</v>
      </c>
      <c r="AJ8" s="10" t="s">
        <v>6</v>
      </c>
      <c r="AK8" s="10" t="s">
        <v>7</v>
      </c>
      <c r="AL8" s="97"/>
      <c r="AM8" s="97"/>
      <c r="AN8" s="97"/>
    </row>
    <row r="9" spans="1:40" ht="15.75" x14ac:dyDescent="0.25">
      <c r="A9" s="11"/>
      <c r="B9" s="26"/>
      <c r="C9" s="3"/>
      <c r="D9" s="11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15.75" x14ac:dyDescent="0.25">
      <c r="A10" s="11"/>
      <c r="B10" s="28"/>
      <c r="C10" s="29"/>
      <c r="D10" s="11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5.75" x14ac:dyDescent="0.25">
      <c r="A11" s="11">
        <v>3</v>
      </c>
      <c r="B11" s="3"/>
      <c r="C11" s="3"/>
      <c r="D11" s="11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75" x14ac:dyDescent="0.25">
      <c r="A12" s="11">
        <v>4</v>
      </c>
      <c r="B12" s="3"/>
      <c r="C12" s="3"/>
      <c r="D12" s="11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75" x14ac:dyDescent="0.25">
      <c r="A13" s="11">
        <v>5</v>
      </c>
      <c r="B13" s="3"/>
      <c r="C13" s="3"/>
      <c r="D13" s="11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75" x14ac:dyDescent="0.25">
      <c r="A14" s="11">
        <v>6</v>
      </c>
      <c r="B14" s="3"/>
      <c r="C14" s="3"/>
      <c r="D14" s="1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75" x14ac:dyDescent="0.25">
      <c r="A15" s="11">
        <v>7</v>
      </c>
      <c r="B15" s="3"/>
      <c r="C15" s="3"/>
      <c r="D15" s="11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s="20" customFormat="1" ht="15.75" x14ac:dyDescent="0.25">
      <c r="A16" s="112" t="s">
        <v>13</v>
      </c>
      <c r="B16" s="113"/>
      <c r="C16" s="114"/>
      <c r="D16" s="22">
        <f>SUM(D9:D15)</f>
        <v>0</v>
      </c>
      <c r="E16" s="22">
        <f t="shared" ref="E16:AN16" si="0">SUM(E9:E15)</f>
        <v>0</v>
      </c>
      <c r="F16" s="22">
        <f t="shared" si="0"/>
        <v>0</v>
      </c>
      <c r="G16" s="22">
        <f t="shared" si="0"/>
        <v>0</v>
      </c>
      <c r="H16" s="22">
        <f t="shared" si="0"/>
        <v>0</v>
      </c>
      <c r="I16" s="22">
        <f t="shared" si="0"/>
        <v>0</v>
      </c>
      <c r="J16" s="22">
        <f t="shared" si="0"/>
        <v>0</v>
      </c>
      <c r="K16" s="22">
        <f t="shared" si="0"/>
        <v>0</v>
      </c>
      <c r="L16" s="22">
        <f t="shared" si="0"/>
        <v>0</v>
      </c>
      <c r="M16" s="22">
        <f t="shared" si="0"/>
        <v>0</v>
      </c>
      <c r="N16" s="22">
        <f t="shared" si="0"/>
        <v>0</v>
      </c>
      <c r="O16" s="22">
        <f t="shared" si="0"/>
        <v>0</v>
      </c>
      <c r="P16" s="22">
        <f t="shared" si="0"/>
        <v>0</v>
      </c>
      <c r="Q16" s="22">
        <f t="shared" si="0"/>
        <v>0</v>
      </c>
      <c r="R16" s="22">
        <f t="shared" si="0"/>
        <v>0</v>
      </c>
      <c r="S16" s="22">
        <f t="shared" si="0"/>
        <v>0</v>
      </c>
      <c r="T16" s="22">
        <f t="shared" si="0"/>
        <v>0</v>
      </c>
      <c r="U16" s="22">
        <f t="shared" si="0"/>
        <v>0</v>
      </c>
      <c r="V16" s="22">
        <f t="shared" si="0"/>
        <v>0</v>
      </c>
      <c r="W16" s="22">
        <f t="shared" si="0"/>
        <v>0</v>
      </c>
      <c r="X16" s="22">
        <f t="shared" si="0"/>
        <v>0</v>
      </c>
      <c r="Y16" s="22">
        <f t="shared" si="0"/>
        <v>0</v>
      </c>
      <c r="Z16" s="22">
        <f t="shared" si="0"/>
        <v>0</v>
      </c>
      <c r="AA16" s="22">
        <f t="shared" si="0"/>
        <v>0</v>
      </c>
      <c r="AB16" s="22">
        <f t="shared" si="0"/>
        <v>0</v>
      </c>
      <c r="AC16" s="22">
        <f t="shared" si="0"/>
        <v>0</v>
      </c>
      <c r="AD16" s="22">
        <f t="shared" si="0"/>
        <v>0</v>
      </c>
      <c r="AE16" s="22">
        <f t="shared" si="0"/>
        <v>0</v>
      </c>
      <c r="AF16" s="22">
        <f t="shared" si="0"/>
        <v>0</v>
      </c>
      <c r="AG16" s="22">
        <f t="shared" si="0"/>
        <v>0</v>
      </c>
      <c r="AH16" s="22">
        <f t="shared" si="0"/>
        <v>0</v>
      </c>
      <c r="AI16" s="22">
        <f t="shared" si="0"/>
        <v>0</v>
      </c>
      <c r="AJ16" s="22">
        <f t="shared" si="0"/>
        <v>0</v>
      </c>
      <c r="AK16" s="22">
        <f t="shared" si="0"/>
        <v>0</v>
      </c>
      <c r="AL16" s="22">
        <f t="shared" si="0"/>
        <v>0</v>
      </c>
      <c r="AM16" s="22">
        <f t="shared" si="0"/>
        <v>0</v>
      </c>
      <c r="AN16" s="22">
        <f t="shared" si="0"/>
        <v>0</v>
      </c>
    </row>
    <row r="17" spans="1:40" ht="15.75" x14ac:dyDescent="0.25">
      <c r="A17" s="106" t="s">
        <v>14</v>
      </c>
      <c r="B17" s="107"/>
      <c r="C17" s="107"/>
      <c r="D17" s="7" t="e">
        <f>D16*100/D16</f>
        <v>#DIV/0!</v>
      </c>
      <c r="E17" s="8" t="e">
        <f>E16*100/D16</f>
        <v>#DIV/0!</v>
      </c>
      <c r="F17" s="9" t="e">
        <f>F16*100/D16</f>
        <v>#DIV/0!</v>
      </c>
      <c r="G17" s="9" t="e">
        <f>G16*100/D16</f>
        <v>#DIV/0!</v>
      </c>
      <c r="H17" s="6" t="e">
        <f>H16*100/D16</f>
        <v>#DIV/0!</v>
      </c>
      <c r="I17" s="6" t="e">
        <f>I16*100/D16</f>
        <v>#DIV/0!</v>
      </c>
      <c r="J17" s="6" t="e">
        <f>J16*100/D16</f>
        <v>#DIV/0!</v>
      </c>
      <c r="K17" s="6" t="e">
        <f>K16*100/D16</f>
        <v>#DIV/0!</v>
      </c>
      <c r="L17" s="6" t="e">
        <f>L16*100/D16</f>
        <v>#DIV/0!</v>
      </c>
      <c r="M17" s="6" t="e">
        <f>M16*100/D16</f>
        <v>#DIV/0!</v>
      </c>
      <c r="N17" s="6" t="e">
        <f>N16*100/D16</f>
        <v>#DIV/0!</v>
      </c>
      <c r="O17" s="6" t="e">
        <f>O16*100/D16</f>
        <v>#DIV/0!</v>
      </c>
      <c r="P17" s="6" t="e">
        <f>P16*100/D16</f>
        <v>#DIV/0!</v>
      </c>
      <c r="Q17" s="6" t="e">
        <f>Q16*100/D16</f>
        <v>#DIV/0!</v>
      </c>
      <c r="R17" s="6" t="e">
        <f>R16*100/D16</f>
        <v>#DIV/0!</v>
      </c>
      <c r="S17" s="6" t="e">
        <f>S16*100/D16</f>
        <v>#DIV/0!</v>
      </c>
      <c r="T17" s="6" t="e">
        <f>T16*100/D16</f>
        <v>#DIV/0!</v>
      </c>
      <c r="U17" s="6" t="e">
        <f>U16*100/D16</f>
        <v>#DIV/0!</v>
      </c>
      <c r="V17" s="6" t="e">
        <f>V16*100/D16</f>
        <v>#DIV/0!</v>
      </c>
      <c r="W17" s="6" t="e">
        <f>W16*100/D16</f>
        <v>#DIV/0!</v>
      </c>
      <c r="X17" s="6" t="e">
        <f>X16*100/D16</f>
        <v>#DIV/0!</v>
      </c>
      <c r="Y17" s="6" t="e">
        <f>Y16*100/D16</f>
        <v>#DIV/0!</v>
      </c>
      <c r="Z17" s="6" t="e">
        <f>Z16*100/D16</f>
        <v>#DIV/0!</v>
      </c>
      <c r="AA17" s="6" t="e">
        <f>AA16*100/D16</f>
        <v>#DIV/0!</v>
      </c>
      <c r="AB17" s="6" t="e">
        <f>AB16*100/D16</f>
        <v>#DIV/0!</v>
      </c>
      <c r="AC17" s="6" t="e">
        <f>AC16*100/D16</f>
        <v>#DIV/0!</v>
      </c>
      <c r="AD17" s="6" t="e">
        <f>AD16*100/D16</f>
        <v>#DIV/0!</v>
      </c>
      <c r="AE17" s="6" t="e">
        <f>AE16*100/D16</f>
        <v>#DIV/0!</v>
      </c>
      <c r="AF17" s="6" t="e">
        <f>AF16*100/D16</f>
        <v>#DIV/0!</v>
      </c>
      <c r="AG17" s="6" t="e">
        <f>AG16*100/D16</f>
        <v>#DIV/0!</v>
      </c>
      <c r="AH17" s="6" t="e">
        <f>AH16*100/D16</f>
        <v>#DIV/0!</v>
      </c>
      <c r="AI17" s="6" t="e">
        <f>AI16*100/D16</f>
        <v>#DIV/0!</v>
      </c>
      <c r="AJ17" s="6" t="e">
        <f>AJ16*100/D16</f>
        <v>#DIV/0!</v>
      </c>
      <c r="AK17" s="6" t="e">
        <f>AK16*100/D16</f>
        <v>#DIV/0!</v>
      </c>
      <c r="AL17" s="6" t="e">
        <f>AL16*100/D16</f>
        <v>#DIV/0!</v>
      </c>
      <c r="AM17" s="6" t="e">
        <f>AM16*100/D16</f>
        <v>#DIV/0!</v>
      </c>
      <c r="AN17" s="6" t="e">
        <f>AN16*100/D16</f>
        <v>#DIV/0!</v>
      </c>
    </row>
  </sheetData>
  <mergeCells count="35">
    <mergeCell ref="AL1:AN1"/>
    <mergeCell ref="T2:AB2"/>
    <mergeCell ref="T3:AB3"/>
    <mergeCell ref="T4:AB4"/>
    <mergeCell ref="B2:G2"/>
    <mergeCell ref="B3:H3"/>
    <mergeCell ref="H7:J7"/>
    <mergeCell ref="T6:V6"/>
    <mergeCell ref="AL6:AN6"/>
    <mergeCell ref="E7:E8"/>
    <mergeCell ref="F7:F8"/>
    <mergeCell ref="G7:G8"/>
    <mergeCell ref="AF7:AH7"/>
    <mergeCell ref="AI7:AK7"/>
    <mergeCell ref="A17:C17"/>
    <mergeCell ref="A16:C16"/>
    <mergeCell ref="A6:A8"/>
    <mergeCell ref="B6:B8"/>
    <mergeCell ref="C6:C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zoomScale="80" zoomScaleNormal="80" workbookViewId="0">
      <selection activeCell="T28" sqref="T28"/>
    </sheetView>
  </sheetViews>
  <sheetFormatPr defaultRowHeight="15" x14ac:dyDescent="0.25"/>
  <cols>
    <col min="1" max="1" width="6.42578125" customWidth="1"/>
    <col min="2" max="2" width="24.28515625" customWidth="1"/>
    <col min="3" max="3" width="10.42578125" customWidth="1"/>
    <col min="21" max="21" width="10.85546875" customWidth="1"/>
  </cols>
  <sheetData>
    <row r="1" spans="1:24" x14ac:dyDescent="0.25">
      <c r="W1" s="98" t="s">
        <v>24</v>
      </c>
      <c r="X1" s="98"/>
    </row>
    <row r="2" spans="1:24" ht="15.75" x14ac:dyDescent="0.25">
      <c r="A2" s="1"/>
      <c r="B2" s="105" t="s">
        <v>1</v>
      </c>
      <c r="C2" s="105"/>
      <c r="D2" s="105"/>
      <c r="E2" s="105"/>
      <c r="F2" s="105"/>
      <c r="G2" s="1"/>
      <c r="H2" s="1"/>
      <c r="I2" s="1"/>
      <c r="J2" s="103" t="s">
        <v>45</v>
      </c>
      <c r="K2" s="103"/>
      <c r="L2" s="103"/>
      <c r="M2" s="103"/>
      <c r="N2" s="103"/>
      <c r="O2" s="103"/>
      <c r="P2" s="103"/>
      <c r="Q2" s="103"/>
      <c r="R2" s="103"/>
      <c r="S2" s="1"/>
      <c r="T2" s="1"/>
      <c r="U2" s="1"/>
      <c r="V2" s="1"/>
      <c r="W2" s="1"/>
      <c r="X2" s="1"/>
    </row>
    <row r="3" spans="1:24" ht="15.75" x14ac:dyDescent="0.25">
      <c r="A3" s="1"/>
      <c r="B3" s="103" t="s">
        <v>44</v>
      </c>
      <c r="C3" s="103"/>
      <c r="D3" s="103"/>
      <c r="E3" s="103"/>
      <c r="F3" s="103"/>
      <c r="G3" s="103"/>
      <c r="H3" s="103"/>
      <c r="I3" s="2"/>
      <c r="J3" s="103" t="s">
        <v>51</v>
      </c>
      <c r="K3" s="103"/>
      <c r="L3" s="103"/>
      <c r="M3" s="103"/>
      <c r="N3" s="103"/>
      <c r="O3" s="103"/>
      <c r="P3" s="103"/>
      <c r="Q3" s="103"/>
      <c r="R3" s="103"/>
      <c r="S3" s="1"/>
      <c r="T3" s="1"/>
      <c r="U3" s="1"/>
      <c r="V3" s="1"/>
      <c r="W3" s="1"/>
      <c r="X3" s="1"/>
    </row>
    <row r="4" spans="1:24" ht="15.75" x14ac:dyDescent="0.25">
      <c r="A4" s="1"/>
      <c r="B4" s="1"/>
      <c r="C4" s="1"/>
      <c r="D4" s="1"/>
      <c r="E4" s="1"/>
      <c r="F4" s="1"/>
      <c r="G4" s="1"/>
      <c r="H4" s="1"/>
      <c r="I4" s="1"/>
      <c r="J4" s="103" t="s">
        <v>47</v>
      </c>
      <c r="K4" s="103"/>
      <c r="L4" s="103"/>
      <c r="M4" s="103"/>
      <c r="N4" s="103"/>
      <c r="O4" s="103"/>
      <c r="P4" s="103"/>
      <c r="Q4" s="103"/>
      <c r="R4" s="103"/>
      <c r="S4" s="1"/>
      <c r="T4" s="1"/>
      <c r="U4" s="1"/>
      <c r="V4" s="1"/>
      <c r="W4" s="1"/>
      <c r="X4" s="1"/>
    </row>
    <row r="5" spans="1:24" ht="16.5" thickBot="1" x14ac:dyDescent="0.3">
      <c r="A5" s="1"/>
      <c r="B5" s="1"/>
      <c r="C5" s="1"/>
      <c r="D5" s="1"/>
      <c r="E5" s="1"/>
      <c r="F5" s="1"/>
      <c r="G5" s="1"/>
      <c r="H5" s="1"/>
      <c r="I5" s="1"/>
      <c r="J5" s="1" t="s">
        <v>67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25">
      <c r="A6" s="116" t="s">
        <v>0</v>
      </c>
      <c r="B6" s="124" t="s">
        <v>15</v>
      </c>
      <c r="C6" s="126" t="s">
        <v>12</v>
      </c>
      <c r="D6" s="127" t="s">
        <v>4</v>
      </c>
      <c r="E6" s="128"/>
      <c r="F6" s="129"/>
      <c r="G6" s="119" t="s">
        <v>9</v>
      </c>
      <c r="H6" s="120"/>
      <c r="I6" s="121"/>
      <c r="J6" s="122" t="s">
        <v>10</v>
      </c>
      <c r="K6" s="120"/>
      <c r="L6" s="123"/>
      <c r="M6" s="119" t="s">
        <v>11</v>
      </c>
      <c r="N6" s="120"/>
      <c r="O6" s="121"/>
      <c r="P6" s="122" t="s">
        <v>8</v>
      </c>
      <c r="Q6" s="120"/>
      <c r="R6" s="123"/>
      <c r="S6" s="117" t="s">
        <v>31</v>
      </c>
      <c r="T6" s="117"/>
      <c r="U6" s="117"/>
      <c r="V6" s="117"/>
      <c r="W6" s="117"/>
      <c r="X6" s="118"/>
    </row>
    <row r="7" spans="1:24" ht="110.25" x14ac:dyDescent="0.25">
      <c r="A7" s="116"/>
      <c r="B7" s="125"/>
      <c r="C7" s="100"/>
      <c r="D7" s="42" t="s">
        <v>5</v>
      </c>
      <c r="E7" s="33" t="s">
        <v>6</v>
      </c>
      <c r="F7" s="43" t="s">
        <v>7</v>
      </c>
      <c r="G7" s="35" t="s">
        <v>5</v>
      </c>
      <c r="H7" s="33" t="s">
        <v>6</v>
      </c>
      <c r="I7" s="34" t="s">
        <v>7</v>
      </c>
      <c r="J7" s="42" t="s">
        <v>5</v>
      </c>
      <c r="K7" s="33" t="s">
        <v>6</v>
      </c>
      <c r="L7" s="43" t="s">
        <v>7</v>
      </c>
      <c r="M7" s="35" t="s">
        <v>5</v>
      </c>
      <c r="N7" s="33" t="s">
        <v>6</v>
      </c>
      <c r="O7" s="34" t="s">
        <v>7</v>
      </c>
      <c r="P7" s="42" t="s">
        <v>5</v>
      </c>
      <c r="Q7" s="33" t="s">
        <v>6</v>
      </c>
      <c r="R7" s="43" t="s">
        <v>7</v>
      </c>
      <c r="S7" s="35" t="s">
        <v>5</v>
      </c>
      <c r="T7" s="10" t="s">
        <v>14</v>
      </c>
      <c r="U7" s="10" t="s">
        <v>6</v>
      </c>
      <c r="V7" s="10" t="s">
        <v>14</v>
      </c>
      <c r="W7" s="10" t="s">
        <v>7</v>
      </c>
      <c r="X7" s="10" t="s">
        <v>14</v>
      </c>
    </row>
    <row r="8" spans="1:24" ht="31.5" x14ac:dyDescent="0.25">
      <c r="A8" s="15">
        <v>1</v>
      </c>
      <c r="B8" s="51" t="s">
        <v>16</v>
      </c>
      <c r="C8" s="36">
        <v>0</v>
      </c>
      <c r="D8" s="44">
        <v>0</v>
      </c>
      <c r="E8" s="3">
        <v>0</v>
      </c>
      <c r="F8" s="45">
        <v>0</v>
      </c>
      <c r="G8" s="39">
        <v>0</v>
      </c>
      <c r="H8" s="3">
        <v>0</v>
      </c>
      <c r="I8" s="38">
        <v>0</v>
      </c>
      <c r="J8" s="44">
        <v>0</v>
      </c>
      <c r="K8" s="3">
        <v>0</v>
      </c>
      <c r="L8" s="45">
        <v>0</v>
      </c>
      <c r="M8" s="39">
        <v>0</v>
      </c>
      <c r="N8" s="3">
        <v>0</v>
      </c>
      <c r="O8" s="38">
        <v>0</v>
      </c>
      <c r="P8" s="44">
        <v>0</v>
      </c>
      <c r="Q8" s="3">
        <v>0</v>
      </c>
      <c r="R8" s="45">
        <v>0</v>
      </c>
      <c r="S8" s="86">
        <f t="shared" ref="S8:S12" si="0">(D8+G8+J8+M8+P8)/5</f>
        <v>0</v>
      </c>
      <c r="T8" s="11">
        <v>0</v>
      </c>
      <c r="U8" s="87">
        <f t="shared" ref="U8:U13" si="1">(E8+H8+K8+N8+Q8)/5</f>
        <v>0</v>
      </c>
      <c r="V8" s="11">
        <v>0</v>
      </c>
      <c r="W8" s="87">
        <f t="shared" ref="W8:W13" si="2">(F8+I8+L8+O8+R8)/5</f>
        <v>0</v>
      </c>
      <c r="X8" s="3">
        <v>0</v>
      </c>
    </row>
    <row r="9" spans="1:24" ht="15.75" x14ac:dyDescent="0.25">
      <c r="A9" s="15">
        <v>2</v>
      </c>
      <c r="B9" s="52" t="s">
        <v>17</v>
      </c>
      <c r="C9" s="36">
        <v>20</v>
      </c>
      <c r="D9" s="44">
        <v>3</v>
      </c>
      <c r="E9" s="3">
        <v>6</v>
      </c>
      <c r="F9" s="45">
        <v>11</v>
      </c>
      <c r="G9" s="44">
        <v>3</v>
      </c>
      <c r="H9" s="3">
        <v>6</v>
      </c>
      <c r="I9" s="45">
        <v>11</v>
      </c>
      <c r="J9" s="44">
        <v>3</v>
      </c>
      <c r="K9" s="3">
        <v>6</v>
      </c>
      <c r="L9" s="45">
        <v>11</v>
      </c>
      <c r="M9" s="44">
        <v>3</v>
      </c>
      <c r="N9" s="3">
        <v>6</v>
      </c>
      <c r="O9" s="45">
        <v>11</v>
      </c>
      <c r="P9" s="44">
        <v>3</v>
      </c>
      <c r="Q9" s="3">
        <v>6</v>
      </c>
      <c r="R9" s="45">
        <v>11</v>
      </c>
      <c r="S9" s="86">
        <f>(D9+G9+J9+M9+P9)/5</f>
        <v>3</v>
      </c>
      <c r="T9" s="11">
        <f t="shared" ref="T9:T12" si="3">S9*100/C9</f>
        <v>15</v>
      </c>
      <c r="U9" s="87">
        <f t="shared" si="1"/>
        <v>6</v>
      </c>
      <c r="V9" s="11">
        <f t="shared" ref="V9:V12" si="4">U9*100/C9</f>
        <v>30</v>
      </c>
      <c r="W9" s="87">
        <f t="shared" si="2"/>
        <v>11</v>
      </c>
      <c r="X9" s="3">
        <f t="shared" ref="X9:X12" si="5">W9*100/C9</f>
        <v>55</v>
      </c>
    </row>
    <row r="10" spans="1:24" ht="15.75" x14ac:dyDescent="0.25">
      <c r="A10" s="15">
        <v>3</v>
      </c>
      <c r="B10" s="52" t="s">
        <v>18</v>
      </c>
      <c r="C10" s="36">
        <v>25</v>
      </c>
      <c r="D10" s="44">
        <v>6</v>
      </c>
      <c r="E10" s="3">
        <v>9</v>
      </c>
      <c r="F10" s="45">
        <v>10</v>
      </c>
      <c r="G10">
        <v>5</v>
      </c>
      <c r="H10">
        <v>7</v>
      </c>
      <c r="I10">
        <v>13</v>
      </c>
      <c r="J10" s="44">
        <v>5</v>
      </c>
      <c r="K10" s="3">
        <v>8</v>
      </c>
      <c r="L10" s="45">
        <v>12</v>
      </c>
      <c r="M10" s="39">
        <v>4</v>
      </c>
      <c r="N10" s="3">
        <v>8</v>
      </c>
      <c r="O10" s="38">
        <v>13</v>
      </c>
      <c r="P10" s="44">
        <v>7</v>
      </c>
      <c r="Q10" s="3">
        <v>7</v>
      </c>
      <c r="R10" s="45">
        <v>11</v>
      </c>
      <c r="S10" s="86">
        <f t="shared" si="0"/>
        <v>5.4</v>
      </c>
      <c r="T10" s="11">
        <f t="shared" si="3"/>
        <v>21.6</v>
      </c>
      <c r="U10" s="87">
        <f t="shared" si="1"/>
        <v>7.8</v>
      </c>
      <c r="V10" s="11">
        <f t="shared" si="4"/>
        <v>31.2</v>
      </c>
      <c r="W10" s="87">
        <f t="shared" si="2"/>
        <v>11.8</v>
      </c>
      <c r="X10" s="3">
        <f t="shared" si="5"/>
        <v>47.2</v>
      </c>
    </row>
    <row r="11" spans="1:24" ht="15.75" x14ac:dyDescent="0.25">
      <c r="A11" s="15">
        <v>4</v>
      </c>
      <c r="B11" s="52" t="s">
        <v>19</v>
      </c>
      <c r="C11" s="36">
        <f>SUM('предшкольные группы'!D11)</f>
        <v>50</v>
      </c>
      <c r="D11" s="44">
        <v>36</v>
      </c>
      <c r="E11" s="3">
        <v>13</v>
      </c>
      <c r="F11" s="45">
        <v>1</v>
      </c>
      <c r="G11" s="39">
        <v>24</v>
      </c>
      <c r="H11" s="3">
        <v>19</v>
      </c>
      <c r="I11" s="38">
        <v>7</v>
      </c>
      <c r="J11" s="44">
        <v>24</v>
      </c>
      <c r="K11" s="3">
        <v>20</v>
      </c>
      <c r="L11" s="45">
        <v>6</v>
      </c>
      <c r="M11" s="39">
        <v>24</v>
      </c>
      <c r="N11" s="3">
        <v>20</v>
      </c>
      <c r="O11" s="38">
        <v>6</v>
      </c>
      <c r="P11" s="44">
        <v>26</v>
      </c>
      <c r="Q11" s="3">
        <v>18</v>
      </c>
      <c r="R11" s="45">
        <v>6</v>
      </c>
      <c r="S11" s="86">
        <f t="shared" si="0"/>
        <v>26.8</v>
      </c>
      <c r="T11" s="11">
        <f t="shared" si="3"/>
        <v>53.6</v>
      </c>
      <c r="U11" s="87">
        <f t="shared" si="1"/>
        <v>18</v>
      </c>
      <c r="V11" s="11">
        <f t="shared" si="4"/>
        <v>36</v>
      </c>
      <c r="W11" s="87">
        <f t="shared" si="2"/>
        <v>5.2</v>
      </c>
      <c r="X11" s="3">
        <f t="shared" si="5"/>
        <v>10.4</v>
      </c>
    </row>
    <row r="12" spans="1:24" ht="18" customHeight="1" x14ac:dyDescent="0.25">
      <c r="A12" s="15">
        <v>5</v>
      </c>
      <c r="B12" s="52" t="s">
        <v>32</v>
      </c>
      <c r="C12" s="36">
        <v>50</v>
      </c>
      <c r="D12" s="44">
        <v>25</v>
      </c>
      <c r="E12" s="3">
        <v>19</v>
      </c>
      <c r="F12" s="45">
        <v>6</v>
      </c>
      <c r="G12" s="39">
        <v>25</v>
      </c>
      <c r="H12" s="3">
        <v>19</v>
      </c>
      <c r="I12" s="38">
        <v>6</v>
      </c>
      <c r="J12" s="44">
        <v>27</v>
      </c>
      <c r="K12" s="3">
        <v>17</v>
      </c>
      <c r="L12" s="45">
        <v>6</v>
      </c>
      <c r="M12" s="39">
        <v>26</v>
      </c>
      <c r="N12" s="3">
        <v>18</v>
      </c>
      <c r="O12" s="38">
        <v>6</v>
      </c>
      <c r="P12" s="44">
        <v>24</v>
      </c>
      <c r="Q12" s="3">
        <v>20</v>
      </c>
      <c r="R12" s="45">
        <v>6</v>
      </c>
      <c r="S12" s="86">
        <f t="shared" si="0"/>
        <v>25.4</v>
      </c>
      <c r="T12" s="11">
        <f t="shared" si="3"/>
        <v>50.8</v>
      </c>
      <c r="U12" s="87">
        <f t="shared" si="1"/>
        <v>18.600000000000001</v>
      </c>
      <c r="V12" s="11">
        <f t="shared" si="4"/>
        <v>37.200000000000003</v>
      </c>
      <c r="W12" s="87">
        <f t="shared" si="2"/>
        <v>6</v>
      </c>
      <c r="X12" s="3">
        <f t="shared" si="5"/>
        <v>12</v>
      </c>
    </row>
    <row r="13" spans="1:24" ht="15.75" x14ac:dyDescent="0.25">
      <c r="A13" s="1"/>
      <c r="B13" s="53" t="s">
        <v>13</v>
      </c>
      <c r="C13" s="48">
        <f t="shared" ref="C13" si="6">SUM(C7:C12)</f>
        <v>145</v>
      </c>
      <c r="D13" s="46">
        <f t="shared" ref="D13:R13" si="7">SUM(D8:D12)</f>
        <v>70</v>
      </c>
      <c r="E13" s="6">
        <f t="shared" si="7"/>
        <v>47</v>
      </c>
      <c r="F13" s="47">
        <f t="shared" si="7"/>
        <v>28</v>
      </c>
      <c r="G13" s="40">
        <f t="shared" si="7"/>
        <v>57</v>
      </c>
      <c r="H13" s="6">
        <f t="shared" si="7"/>
        <v>51</v>
      </c>
      <c r="I13" s="55">
        <f t="shared" si="7"/>
        <v>37</v>
      </c>
      <c r="J13" s="46">
        <f t="shared" si="7"/>
        <v>59</v>
      </c>
      <c r="K13" s="6">
        <f t="shared" si="7"/>
        <v>51</v>
      </c>
      <c r="L13" s="47">
        <f t="shared" si="7"/>
        <v>35</v>
      </c>
      <c r="M13" s="40">
        <f t="shared" si="7"/>
        <v>57</v>
      </c>
      <c r="N13" s="6">
        <f t="shared" si="7"/>
        <v>52</v>
      </c>
      <c r="O13" s="55">
        <f t="shared" si="7"/>
        <v>36</v>
      </c>
      <c r="P13" s="46">
        <f t="shared" si="7"/>
        <v>60</v>
      </c>
      <c r="Q13" s="6">
        <f t="shared" si="7"/>
        <v>51</v>
      </c>
      <c r="R13" s="47">
        <f t="shared" si="7"/>
        <v>34</v>
      </c>
      <c r="S13" s="86">
        <f>(D13+G13+J13+M13+P13)/5</f>
        <v>60.6</v>
      </c>
      <c r="U13" s="87">
        <f t="shared" si="1"/>
        <v>50.4</v>
      </c>
      <c r="W13" s="87">
        <f t="shared" si="2"/>
        <v>34</v>
      </c>
    </row>
    <row r="14" spans="1:24" ht="15.75" x14ac:dyDescent="0.25">
      <c r="A14" s="1"/>
      <c r="B14" s="53" t="s">
        <v>14</v>
      </c>
      <c r="C14" s="49">
        <f>C13*100/C13</f>
        <v>100</v>
      </c>
      <c r="D14" s="88">
        <f>D13*100/C13</f>
        <v>48.275862068965516</v>
      </c>
      <c r="E14" s="89">
        <f>E13*100/C13</f>
        <v>32.413793103448278</v>
      </c>
      <c r="F14" s="90">
        <f>F13*100/C13</f>
        <v>19.310344827586206</v>
      </c>
      <c r="G14" s="91">
        <f>G13*100/C13</f>
        <v>39.310344827586206</v>
      </c>
      <c r="H14" s="89">
        <f>H13*100/C13</f>
        <v>35.172413793103445</v>
      </c>
      <c r="I14" s="92">
        <f>I13*100/C13</f>
        <v>25.517241379310345</v>
      </c>
      <c r="J14" s="93">
        <f>J13*100/C13</f>
        <v>40.689655172413794</v>
      </c>
      <c r="K14" s="89">
        <f>K13*100/C13</f>
        <v>35.172413793103445</v>
      </c>
      <c r="L14" s="90">
        <f>L13*100/C13</f>
        <v>24.137931034482758</v>
      </c>
      <c r="M14" s="91">
        <f>M13*100/C13</f>
        <v>39.310344827586206</v>
      </c>
      <c r="N14" s="89">
        <f>N13*100/C13</f>
        <v>35.862068965517238</v>
      </c>
      <c r="O14" s="92">
        <f>O13*100/C13</f>
        <v>24.827586206896552</v>
      </c>
      <c r="P14" s="93">
        <f>P13*100/C13</f>
        <v>41.379310344827587</v>
      </c>
      <c r="Q14" s="89">
        <f>Q13*100/C13</f>
        <v>35.172413793103445</v>
      </c>
      <c r="R14" s="90">
        <f>R13*100/C13</f>
        <v>23.448275862068964</v>
      </c>
      <c r="S14" s="94"/>
      <c r="T14" s="95">
        <f>S13*100/C13</f>
        <v>41.793103448275865</v>
      </c>
      <c r="U14" s="95"/>
      <c r="V14" s="95">
        <f>U13*100/C13</f>
        <v>34.758620689655174</v>
      </c>
      <c r="W14" s="95"/>
      <c r="X14" s="37">
        <f>W13*100/C13</f>
        <v>23.448275862068964</v>
      </c>
    </row>
    <row r="15" spans="1:24" ht="15.75" x14ac:dyDescent="0.25">
      <c r="B15" s="52"/>
      <c r="C15" s="50"/>
      <c r="D15" s="44"/>
      <c r="E15" s="3"/>
      <c r="F15" s="45"/>
      <c r="G15" s="39"/>
      <c r="H15" s="3"/>
      <c r="I15" s="38"/>
      <c r="J15" s="44"/>
      <c r="K15" s="3"/>
      <c r="L15" s="45"/>
      <c r="M15" s="39"/>
      <c r="N15" s="3"/>
      <c r="O15" s="38"/>
      <c r="P15" s="44"/>
      <c r="Q15" s="3"/>
      <c r="R15" s="45"/>
    </row>
    <row r="16" spans="1:24" ht="16.5" thickBot="1" x14ac:dyDescent="0.3">
      <c r="B16" s="65" t="s">
        <v>50</v>
      </c>
      <c r="C16" s="66"/>
      <c r="D16" s="67"/>
      <c r="E16" s="68"/>
      <c r="F16" s="69"/>
      <c r="G16" s="70"/>
      <c r="H16" s="68"/>
      <c r="I16" s="71"/>
      <c r="J16" s="67"/>
      <c r="K16" s="68"/>
      <c r="L16" s="69"/>
      <c r="M16" s="70"/>
      <c r="N16" s="68"/>
      <c r="O16" s="71"/>
      <c r="P16" s="67"/>
      <c r="Q16" s="68"/>
      <c r="R16" s="69"/>
    </row>
    <row r="17" spans="2:21" ht="15.75" x14ac:dyDescent="0.25">
      <c r="B17" s="72" t="s">
        <v>17</v>
      </c>
      <c r="C17" s="73"/>
      <c r="D17" s="77">
        <f>SUM(D9*100)/C9</f>
        <v>15</v>
      </c>
      <c r="E17" s="75">
        <f>SUM(E9*100)/C9</f>
        <v>30</v>
      </c>
      <c r="F17" s="78">
        <f>SUM(F9*100)/C9</f>
        <v>55</v>
      </c>
      <c r="G17" s="74">
        <f>SUM(G9*100)/C9</f>
        <v>15</v>
      </c>
      <c r="H17" s="75">
        <f>SUM(H9*100/C9)</f>
        <v>30</v>
      </c>
      <c r="I17" s="76">
        <f>SUM(I9*100)/C9</f>
        <v>55</v>
      </c>
      <c r="J17" s="77">
        <f>SUM(J9*100/C9)</f>
        <v>15</v>
      </c>
      <c r="K17" s="75">
        <f>SUM(K9*100/C9)</f>
        <v>30</v>
      </c>
      <c r="L17" s="78">
        <f>SUM(L9*100/C9)</f>
        <v>55</v>
      </c>
      <c r="M17" s="74">
        <f>SUM(M9*100/C9)</f>
        <v>15</v>
      </c>
      <c r="N17" s="75">
        <f>SUM(N9*100/C9)</f>
        <v>30</v>
      </c>
      <c r="O17" s="76">
        <f>SUM(O9*100/C9)</f>
        <v>55</v>
      </c>
      <c r="P17" s="77">
        <f>SUM(P9*100/C9)</f>
        <v>15</v>
      </c>
      <c r="Q17" s="75">
        <f>SUM(Q9*100/C9)</f>
        <v>30</v>
      </c>
      <c r="R17" s="78">
        <f>SUM(R9*100/C9)</f>
        <v>55</v>
      </c>
    </row>
    <row r="18" spans="2:21" ht="15.75" x14ac:dyDescent="0.25">
      <c r="B18" s="52" t="s">
        <v>18</v>
      </c>
      <c r="C18" s="50"/>
      <c r="D18" s="57">
        <f>SUM(D10*100)/C10</f>
        <v>24</v>
      </c>
      <c r="E18" s="37">
        <f>SUM(E10*100)/C10</f>
        <v>36</v>
      </c>
      <c r="F18" s="58">
        <f>SUM(F10*100)/C10</f>
        <v>40</v>
      </c>
      <c r="G18" s="41">
        <f>SUM(G10*100)/C10</f>
        <v>20</v>
      </c>
      <c r="H18" s="37">
        <f>SUM(H10*100/C10)</f>
        <v>28</v>
      </c>
      <c r="I18" s="56">
        <f>SUM(I10*100)/C10</f>
        <v>52</v>
      </c>
      <c r="J18" s="57">
        <f>SUM(J10*100/C10)</f>
        <v>20</v>
      </c>
      <c r="K18" s="37">
        <f>SUM(K10*100/C10)</f>
        <v>32</v>
      </c>
      <c r="L18" s="58">
        <f>SUM(L10*100/C10)</f>
        <v>48</v>
      </c>
      <c r="M18" s="41">
        <f>SUM(M10*100/C10)</f>
        <v>16</v>
      </c>
      <c r="N18" s="37">
        <f>SUM(N10*100/C10)</f>
        <v>32</v>
      </c>
      <c r="O18" s="56">
        <f>SUM(O10*100/C10)</f>
        <v>52</v>
      </c>
      <c r="P18" s="57">
        <f>SUM(P10*100/C10)</f>
        <v>28</v>
      </c>
      <c r="Q18" s="37">
        <f>SUM(Q10*100/C10)</f>
        <v>28</v>
      </c>
      <c r="R18" s="58">
        <f>SUM(R10*100/C10)</f>
        <v>44</v>
      </c>
      <c r="U18" s="25">
        <f>SUM(S13+U13+W13)</f>
        <v>145</v>
      </c>
    </row>
    <row r="19" spans="2:21" ht="15.75" x14ac:dyDescent="0.25">
      <c r="B19" s="52" t="s">
        <v>19</v>
      </c>
      <c r="C19" s="50"/>
      <c r="D19" s="57">
        <f>SUM(D11*100)/C11</f>
        <v>72</v>
      </c>
      <c r="E19" s="37">
        <f>SUM(E11*100)/C11</f>
        <v>26</v>
      </c>
      <c r="F19" s="58">
        <f>SUM(F11*100)/C11</f>
        <v>2</v>
      </c>
      <c r="G19" s="41">
        <f>SUM(G11*100)/C11</f>
        <v>48</v>
      </c>
      <c r="H19" s="37">
        <f>SUM(H11*100/C11)</f>
        <v>38</v>
      </c>
      <c r="I19" s="56">
        <f>SUM(I11*100)/C11</f>
        <v>14</v>
      </c>
      <c r="J19" s="57">
        <f>SUM(J11*100/C11)</f>
        <v>48</v>
      </c>
      <c r="K19" s="37">
        <f>SUM(K11*100/C11)</f>
        <v>40</v>
      </c>
      <c r="L19" s="58">
        <f>SUM(L11*100/C11)</f>
        <v>12</v>
      </c>
      <c r="M19" s="41">
        <f>SUM(M11*100/C11)</f>
        <v>48</v>
      </c>
      <c r="N19" s="37">
        <f>SUM(N11*100/C11)</f>
        <v>40</v>
      </c>
      <c r="O19" s="56">
        <f>SUM(O11*100/C11)</f>
        <v>12</v>
      </c>
      <c r="P19" s="57">
        <f>SUM(P11*100/C11)</f>
        <v>52</v>
      </c>
      <c r="Q19" s="37">
        <f>SUM(Q11*100/C11)</f>
        <v>36</v>
      </c>
      <c r="R19" s="58">
        <f>SUM(R11*100/C11)</f>
        <v>12</v>
      </c>
    </row>
    <row r="20" spans="2:21" ht="16.5" thickBot="1" x14ac:dyDescent="0.3">
      <c r="B20" s="54" t="s">
        <v>32</v>
      </c>
      <c r="C20" s="62"/>
      <c r="D20" s="59">
        <f>SUM(D12*100)/C12</f>
        <v>50</v>
      </c>
      <c r="E20" s="60">
        <f>SUM(E12*100)/C12</f>
        <v>38</v>
      </c>
      <c r="F20" s="61">
        <f>SUM(F12*100)/C12</f>
        <v>12</v>
      </c>
      <c r="G20" s="63">
        <f>SUM(G12*100)/C12</f>
        <v>50</v>
      </c>
      <c r="H20" s="60">
        <f>SUM(H12*100/C12)</f>
        <v>38</v>
      </c>
      <c r="I20" s="64">
        <f>SUM(I12*100)/C12</f>
        <v>12</v>
      </c>
      <c r="J20" s="59">
        <f>SUM(J12*100/C12)</f>
        <v>54</v>
      </c>
      <c r="K20" s="60">
        <f>SUM(K12*100/C12)</f>
        <v>34</v>
      </c>
      <c r="L20" s="61">
        <f>SUM(L12*100/C12)</f>
        <v>12</v>
      </c>
      <c r="M20" s="63">
        <f>SUM(M12*100/C12)</f>
        <v>52</v>
      </c>
      <c r="N20" s="60">
        <f>SUM(N12*100/C12)</f>
        <v>36</v>
      </c>
      <c r="O20" s="64">
        <f>SUM(O12*100/C12)</f>
        <v>12</v>
      </c>
      <c r="P20" s="59">
        <f>SUM(P12*100/C12)</f>
        <v>48</v>
      </c>
      <c r="Q20" s="60">
        <f>SUM(Q12*100/C12)</f>
        <v>40</v>
      </c>
      <c r="R20" s="61">
        <f>SUM(R12*100/C12)</f>
        <v>12</v>
      </c>
    </row>
    <row r="21" spans="2:21" ht="15.75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21" ht="15.75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21" ht="15.75" x14ac:dyDescent="0.25"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21" ht="15.75" x14ac:dyDescent="0.25">
      <c r="B24" s="4"/>
      <c r="C24" s="4"/>
      <c r="D24" s="1"/>
      <c r="E24" s="1"/>
      <c r="F24" s="1"/>
      <c r="G24" s="1"/>
      <c r="I24" s="1"/>
      <c r="J24" s="1"/>
      <c r="K24" s="1"/>
      <c r="L24" s="1"/>
      <c r="M24" s="1"/>
      <c r="N24" s="1"/>
      <c r="O24" s="1"/>
      <c r="P24" s="1"/>
      <c r="Q24" s="1"/>
      <c r="R24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11811023622047245" right="0.11811023622047245" top="0.74803149606299213" bottom="0.15748031496062992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младшая группа №1</vt:lpstr>
      <vt:lpstr>средняя группа №3</vt:lpstr>
      <vt:lpstr>старшие группы</vt:lpstr>
      <vt:lpstr>предшкольные группы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sveta</cp:lastModifiedBy>
  <cp:lastPrinted>2024-02-21T10:38:03Z</cp:lastPrinted>
  <dcterms:created xsi:type="dcterms:W3CDTF">2022-12-22T06:57:03Z</dcterms:created>
  <dcterms:modified xsi:type="dcterms:W3CDTF">2026-03-29T10:34:55Z</dcterms:modified>
</cp:coreProperties>
</file>